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3200-0" sheetId="1" r:id="rId1"/>
    <sheet name="3200-33" sheetId="2" r:id="rId2"/>
    <sheet name="Sheet3" sheetId="3" r:id="rId3"/>
  </sheets>
  <externalReferences>
    <externalReference r:id="rId4"/>
    <externalReference r:id="rId5"/>
  </externalReferences>
  <definedNames>
    <definedName name="SMETKA">[1]list!$A$2:$C$7</definedName>
  </definedNames>
  <calcPr calcId="145621"/>
</workbook>
</file>

<file path=xl/calcChain.xml><?xml version="1.0" encoding="utf-8"?>
<calcChain xmlns="http://schemas.openxmlformats.org/spreadsheetml/2006/main">
  <c r="J107" i="1" l="1"/>
  <c r="J96" i="1"/>
  <c r="I96" i="1"/>
  <c r="H96" i="1"/>
  <c r="G96" i="1"/>
  <c r="F96" i="1"/>
  <c r="E96" i="1"/>
  <c r="J95" i="1"/>
  <c r="I95" i="1"/>
  <c r="H95" i="1"/>
  <c r="G95" i="1"/>
  <c r="F95" i="1"/>
  <c r="E95" i="1"/>
  <c r="J94" i="1"/>
  <c r="I94" i="1"/>
  <c r="H94" i="1"/>
  <c r="G94" i="1"/>
  <c r="F94" i="1"/>
  <c r="E94" i="1"/>
  <c r="J93" i="1"/>
  <c r="I93" i="1"/>
  <c r="H93" i="1"/>
  <c r="G93" i="1"/>
  <c r="F93" i="1"/>
  <c r="E93" i="1"/>
  <c r="J92" i="1"/>
  <c r="I92" i="1"/>
  <c r="H92" i="1"/>
  <c r="G92" i="1"/>
  <c r="F92" i="1"/>
  <c r="E92" i="1"/>
  <c r="J91" i="1"/>
  <c r="I91" i="1"/>
  <c r="H91" i="1"/>
  <c r="G91" i="1"/>
  <c r="F91" i="1"/>
  <c r="E91" i="1"/>
  <c r="J90" i="1"/>
  <c r="I90" i="1"/>
  <c r="H90" i="1"/>
  <c r="G90" i="1"/>
  <c r="F90" i="1"/>
  <c r="E90" i="1"/>
  <c r="J89" i="1"/>
  <c r="I89" i="1"/>
  <c r="H89" i="1"/>
  <c r="G89" i="1"/>
  <c r="F89" i="1"/>
  <c r="E89" i="1"/>
  <c r="J88" i="1"/>
  <c r="I88" i="1"/>
  <c r="H88" i="1"/>
  <c r="G88" i="1"/>
  <c r="F88" i="1"/>
  <c r="E88" i="1"/>
  <c r="J87" i="1"/>
  <c r="J86" i="1" s="1"/>
  <c r="I87" i="1"/>
  <c r="H87" i="1"/>
  <c r="H86" i="1" s="1"/>
  <c r="G87" i="1"/>
  <c r="F87" i="1"/>
  <c r="F86" i="1" s="1"/>
  <c r="E87" i="1"/>
  <c r="M86" i="1"/>
  <c r="L86" i="1"/>
  <c r="K86" i="1"/>
  <c r="I86" i="1"/>
  <c r="G86" i="1"/>
  <c r="E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G79" i="1"/>
  <c r="F79" i="1"/>
  <c r="E79" i="1"/>
  <c r="J78" i="1"/>
  <c r="J77" i="1" s="1"/>
  <c r="I78" i="1"/>
  <c r="H78" i="1"/>
  <c r="H77" i="1" s="1"/>
  <c r="G78" i="1"/>
  <c r="F78" i="1"/>
  <c r="E78" i="1"/>
  <c r="M77" i="1"/>
  <c r="L77" i="1"/>
  <c r="K77" i="1"/>
  <c r="I77" i="1"/>
  <c r="G77" i="1"/>
  <c r="E77" i="1"/>
  <c r="M76" i="1"/>
  <c r="L76" i="1"/>
  <c r="K76" i="1"/>
  <c r="J76" i="1"/>
  <c r="I76" i="1"/>
  <c r="H76" i="1"/>
  <c r="G76" i="1"/>
  <c r="F76" i="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c r="E70" i="1"/>
  <c r="M69" i="1"/>
  <c r="L69" i="1"/>
  <c r="K69" i="1"/>
  <c r="J69" i="1"/>
  <c r="I69" i="1"/>
  <c r="I68" i="1" s="1"/>
  <c r="I66" i="1" s="1"/>
  <c r="H69" i="1"/>
  <c r="G69" i="1"/>
  <c r="F69" i="1" s="1"/>
  <c r="E69" i="1"/>
  <c r="E68" i="1" s="1"/>
  <c r="E66" i="1" s="1"/>
  <c r="M68" i="1"/>
  <c r="L68" i="1"/>
  <c r="K68" i="1"/>
  <c r="J68" i="1"/>
  <c r="H68" i="1"/>
  <c r="F67" i="1"/>
  <c r="M66" i="1"/>
  <c r="L66" i="1"/>
  <c r="K66" i="1"/>
  <c r="J63" i="1"/>
  <c r="I63" i="1"/>
  <c r="H63" i="1"/>
  <c r="G63" i="1"/>
  <c r="F63" i="1" s="1"/>
  <c r="E63" i="1"/>
  <c r="J62" i="1"/>
  <c r="I62" i="1"/>
  <c r="H62" i="1"/>
  <c r="G62" i="1"/>
  <c r="F62" i="1" s="1"/>
  <c r="E62" i="1"/>
  <c r="F61" i="1"/>
  <c r="J60" i="1"/>
  <c r="I60" i="1"/>
  <c r="H60" i="1"/>
  <c r="G60" i="1"/>
  <c r="E60" i="1"/>
  <c r="J59" i="1"/>
  <c r="I59" i="1"/>
  <c r="H59" i="1"/>
  <c r="G59" i="1"/>
  <c r="F59" i="1" s="1"/>
  <c r="E59" i="1"/>
  <c r="J58" i="1"/>
  <c r="J56" i="1" s="1"/>
  <c r="I58" i="1"/>
  <c r="H58" i="1"/>
  <c r="G58" i="1"/>
  <c r="E58" i="1"/>
  <c r="J57" i="1"/>
  <c r="I57" i="1"/>
  <c r="I56" i="1" s="1"/>
  <c r="H57" i="1"/>
  <c r="G57" i="1"/>
  <c r="F57" i="1" s="1"/>
  <c r="E57" i="1"/>
  <c r="M56" i="1"/>
  <c r="L56" i="1"/>
  <c r="K56" i="1"/>
  <c r="H56" i="1"/>
  <c r="J55" i="1"/>
  <c r="I55" i="1"/>
  <c r="H55" i="1"/>
  <c r="G55" i="1"/>
  <c r="F55" i="1" s="1"/>
  <c r="E55" i="1"/>
  <c r="J54" i="1"/>
  <c r="I54" i="1"/>
  <c r="H54" i="1"/>
  <c r="G54" i="1"/>
  <c r="F54" i="1" s="1"/>
  <c r="E54" i="1"/>
  <c r="J53" i="1"/>
  <c r="I53" i="1"/>
  <c r="H53" i="1"/>
  <c r="G53" i="1"/>
  <c r="F53" i="1" s="1"/>
  <c r="E53" i="1"/>
  <c r="J52" i="1"/>
  <c r="I52" i="1"/>
  <c r="H52" i="1"/>
  <c r="G52" i="1"/>
  <c r="F52" i="1" s="1"/>
  <c r="E52" i="1"/>
  <c r="J51" i="1"/>
  <c r="I51" i="1"/>
  <c r="H51" i="1"/>
  <c r="G51" i="1"/>
  <c r="F51" i="1" s="1"/>
  <c r="E51" i="1"/>
  <c r="J50" i="1"/>
  <c r="I50" i="1"/>
  <c r="H50" i="1"/>
  <c r="G50" i="1"/>
  <c r="F50" i="1" s="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J38" i="1" s="1"/>
  <c r="I39" i="1"/>
  <c r="H39" i="1"/>
  <c r="H38" i="1" s="1"/>
  <c r="G39" i="1"/>
  <c r="G38" i="1" s="1"/>
  <c r="E39" i="1"/>
  <c r="M38" i="1"/>
  <c r="M64" i="1" s="1"/>
  <c r="M65" i="1" s="1"/>
  <c r="L38" i="1"/>
  <c r="K38" i="1"/>
  <c r="K64" i="1" s="1"/>
  <c r="K65" i="1" s="1"/>
  <c r="I38" i="1"/>
  <c r="E38" i="1"/>
  <c r="J37" i="1"/>
  <c r="I37" i="1"/>
  <c r="H37" i="1"/>
  <c r="G37" i="1"/>
  <c r="F37" i="1" s="1"/>
  <c r="E37" i="1"/>
  <c r="J36" i="1"/>
  <c r="I36" i="1"/>
  <c r="H36" i="1"/>
  <c r="G36" i="1"/>
  <c r="E36" i="1"/>
  <c r="F35" i="1"/>
  <c r="F34" i="1"/>
  <c r="J33" i="1"/>
  <c r="I33" i="1"/>
  <c r="H33" i="1"/>
  <c r="G33" i="1"/>
  <c r="F33" i="1" s="1"/>
  <c r="E33" i="1"/>
  <c r="J32" i="1"/>
  <c r="I32" i="1"/>
  <c r="H32" i="1"/>
  <c r="G32" i="1"/>
  <c r="E32" i="1"/>
  <c r="J31" i="1"/>
  <c r="I31" i="1"/>
  <c r="H31" i="1"/>
  <c r="G31" i="1"/>
  <c r="F31" i="1" s="1"/>
  <c r="E31" i="1"/>
  <c r="J30" i="1"/>
  <c r="I30" i="1"/>
  <c r="H30" i="1"/>
  <c r="G30" i="1"/>
  <c r="E30" i="1"/>
  <c r="J29" i="1"/>
  <c r="I29" i="1"/>
  <c r="H29" i="1"/>
  <c r="G29" i="1"/>
  <c r="F29" i="1" s="1"/>
  <c r="E29" i="1"/>
  <c r="J28" i="1"/>
  <c r="I28" i="1"/>
  <c r="H28" i="1"/>
  <c r="G28" i="1"/>
  <c r="E28" i="1"/>
  <c r="J27" i="1"/>
  <c r="I27" i="1"/>
  <c r="H27" i="1"/>
  <c r="G27" i="1"/>
  <c r="F27" i="1" s="1"/>
  <c r="E27" i="1"/>
  <c r="J26" i="1"/>
  <c r="I26" i="1"/>
  <c r="H26" i="1"/>
  <c r="H25" i="1" s="1"/>
  <c r="H22" i="1" s="1"/>
  <c r="H64" i="1" s="1"/>
  <c r="G26" i="1"/>
  <c r="E26" i="1"/>
  <c r="E25" i="1" s="1"/>
  <c r="M25" i="1"/>
  <c r="L25" i="1"/>
  <c r="K25" i="1"/>
  <c r="J25" i="1"/>
  <c r="J22" i="1" s="1"/>
  <c r="J64" i="1" s="1"/>
  <c r="F24" i="1"/>
  <c r="J23" i="1"/>
  <c r="I23" i="1"/>
  <c r="H23" i="1"/>
  <c r="G23" i="1"/>
  <c r="F23" i="1" s="1"/>
  <c r="E23" i="1"/>
  <c r="M22" i="1"/>
  <c r="L22" i="1"/>
  <c r="L64" i="1" s="1"/>
  <c r="L65" i="1" s="1"/>
  <c r="K22" i="1"/>
  <c r="F15" i="1"/>
  <c r="E15" i="1"/>
  <c r="F13" i="1"/>
  <c r="E13" i="1"/>
  <c r="B13" i="1"/>
  <c r="I11" i="1"/>
  <c r="H11" i="1"/>
  <c r="F11" i="1"/>
  <c r="B11" i="1"/>
  <c r="B8" i="1"/>
  <c r="J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H88" i="2"/>
  <c r="G88" i="2"/>
  <c r="F88" i="2" s="1"/>
  <c r="E88" i="2"/>
  <c r="J87" i="2"/>
  <c r="I87" i="2"/>
  <c r="I86" i="2" s="1"/>
  <c r="H87" i="2"/>
  <c r="G87" i="2"/>
  <c r="F87" i="2" s="1"/>
  <c r="F86" i="2" s="1"/>
  <c r="E87" i="2"/>
  <c r="E86" i="2" s="1"/>
  <c r="M86" i="2"/>
  <c r="L86" i="2"/>
  <c r="K86" i="2"/>
  <c r="J86" i="2"/>
  <c r="H86" i="2"/>
  <c r="J85" i="2"/>
  <c r="I85" i="2"/>
  <c r="H85" i="2"/>
  <c r="G85" i="2"/>
  <c r="F85" i="2"/>
  <c r="E85" i="2"/>
  <c r="J84" i="2"/>
  <c r="I84" i="2"/>
  <c r="H84" i="2"/>
  <c r="G84" i="2"/>
  <c r="F84" i="2"/>
  <c r="E84" i="2"/>
  <c r="J83" i="2"/>
  <c r="I83" i="2"/>
  <c r="H83" i="2"/>
  <c r="G83" i="2"/>
  <c r="F83" i="2"/>
  <c r="E83" i="2"/>
  <c r="J82" i="2"/>
  <c r="I82" i="2"/>
  <c r="H82" i="2"/>
  <c r="G82" i="2"/>
  <c r="F82" i="2"/>
  <c r="E82" i="2"/>
  <c r="F81" i="2"/>
  <c r="J80" i="2"/>
  <c r="I80" i="2"/>
  <c r="H80" i="2"/>
  <c r="G80" i="2"/>
  <c r="F80" i="2" s="1"/>
  <c r="E80" i="2"/>
  <c r="J79" i="2"/>
  <c r="I79" i="2"/>
  <c r="H79" i="2"/>
  <c r="G79" i="2"/>
  <c r="F79" i="2" s="1"/>
  <c r="E79" i="2"/>
  <c r="J78" i="2"/>
  <c r="I78" i="2"/>
  <c r="I77" i="2" s="1"/>
  <c r="H78" i="2"/>
  <c r="G78" i="2"/>
  <c r="F78" i="2" s="1"/>
  <c r="E78" i="2"/>
  <c r="E77" i="2" s="1"/>
  <c r="E66" i="2" s="1"/>
  <c r="M77" i="2"/>
  <c r="L77" i="2"/>
  <c r="K77" i="2"/>
  <c r="J77" i="2"/>
  <c r="H77" i="2"/>
  <c r="M76" i="2"/>
  <c r="L76" i="2"/>
  <c r="K76" i="2"/>
  <c r="J76" i="2"/>
  <c r="I76" i="2"/>
  <c r="H76" i="2"/>
  <c r="G76" i="2"/>
  <c r="F76" i="2" s="1"/>
  <c r="E76" i="2"/>
  <c r="M75" i="2"/>
  <c r="L75" i="2"/>
  <c r="K75" i="2"/>
  <c r="J75" i="2"/>
  <c r="I75" i="2"/>
  <c r="H75" i="2"/>
  <c r="G75" i="2"/>
  <c r="F75" i="2"/>
  <c r="E75" i="2"/>
  <c r="M74" i="2"/>
  <c r="L74" i="2"/>
  <c r="K74" i="2"/>
  <c r="J74" i="2"/>
  <c r="I74" i="2"/>
  <c r="H74" i="2"/>
  <c r="G74" i="2"/>
  <c r="F74" i="2" s="1"/>
  <c r="E74" i="2"/>
  <c r="M73" i="2"/>
  <c r="L73" i="2"/>
  <c r="K73" i="2"/>
  <c r="J73" i="2"/>
  <c r="I73" i="2"/>
  <c r="H73" i="2"/>
  <c r="G73" i="2"/>
  <c r="F73" i="2"/>
  <c r="E73" i="2"/>
  <c r="M72" i="2"/>
  <c r="L72" i="2"/>
  <c r="K72" i="2"/>
  <c r="J72" i="2"/>
  <c r="I72" i="2"/>
  <c r="H72" i="2"/>
  <c r="G72" i="2"/>
  <c r="F72" i="2" s="1"/>
  <c r="E72" i="2"/>
  <c r="M71" i="2"/>
  <c r="L71" i="2"/>
  <c r="K71" i="2"/>
  <c r="J71" i="2"/>
  <c r="I71" i="2"/>
  <c r="H71" i="2"/>
  <c r="G71" i="2"/>
  <c r="F71" i="2"/>
  <c r="E71" i="2"/>
  <c r="M70" i="2"/>
  <c r="L70" i="2"/>
  <c r="K70" i="2"/>
  <c r="J70" i="2"/>
  <c r="I70" i="2"/>
  <c r="H70" i="2"/>
  <c r="G70" i="2"/>
  <c r="F70" i="2" s="1"/>
  <c r="E70" i="2"/>
  <c r="M69" i="2"/>
  <c r="L69" i="2"/>
  <c r="L68" i="2" s="1"/>
  <c r="L66" i="2" s="1"/>
  <c r="K69" i="2"/>
  <c r="J69" i="2"/>
  <c r="J68" i="2" s="1"/>
  <c r="J66" i="2" s="1"/>
  <c r="I69" i="2"/>
  <c r="H69" i="2"/>
  <c r="H68" i="2" s="1"/>
  <c r="H66" i="2" s="1"/>
  <c r="G69" i="2"/>
  <c r="F69" i="2"/>
  <c r="F68" i="2" s="1"/>
  <c r="E69" i="2"/>
  <c r="M68" i="2"/>
  <c r="K68" i="2"/>
  <c r="I68" i="2"/>
  <c r="G68" i="2"/>
  <c r="E68" i="2"/>
  <c r="F67" i="2"/>
  <c r="M66" i="2"/>
  <c r="K66" i="2"/>
  <c r="J63" i="2"/>
  <c r="I63" i="2"/>
  <c r="H63" i="2"/>
  <c r="G63" i="2"/>
  <c r="F63" i="2"/>
  <c r="E63" i="2"/>
  <c r="J62" i="2"/>
  <c r="I62" i="2"/>
  <c r="H62" i="2"/>
  <c r="H56" i="2" s="1"/>
  <c r="H64" i="2" s="1"/>
  <c r="G62" i="2"/>
  <c r="F62" i="2"/>
  <c r="E62" i="2"/>
  <c r="F61" i="2"/>
  <c r="J60" i="2"/>
  <c r="I60" i="2"/>
  <c r="H60" i="2"/>
  <c r="G60" i="2"/>
  <c r="F60" i="2" s="1"/>
  <c r="E60" i="2"/>
  <c r="J59" i="2"/>
  <c r="I59" i="2"/>
  <c r="H59" i="2"/>
  <c r="G59" i="2"/>
  <c r="F59" i="2" s="1"/>
  <c r="E59" i="2"/>
  <c r="J58" i="2"/>
  <c r="I58" i="2"/>
  <c r="H58" i="2"/>
  <c r="G58" i="2"/>
  <c r="F58" i="2" s="1"/>
  <c r="E58" i="2"/>
  <c r="J57" i="2"/>
  <c r="I57" i="2"/>
  <c r="H57" i="2"/>
  <c r="G57" i="2"/>
  <c r="E57" i="2"/>
  <c r="E56" i="2" s="1"/>
  <c r="M56" i="2"/>
  <c r="L56" i="2"/>
  <c r="K56" i="2"/>
  <c r="J56" i="2"/>
  <c r="J55" i="2"/>
  <c r="I55" i="2"/>
  <c r="H55" i="2"/>
  <c r="G55" i="2"/>
  <c r="F55" i="2"/>
  <c r="E55" i="2"/>
  <c r="J54" i="2"/>
  <c r="I54" i="2"/>
  <c r="H54" i="2"/>
  <c r="G54" i="2"/>
  <c r="F54" i="2"/>
  <c r="E54" i="2"/>
  <c r="J53" i="2"/>
  <c r="I53" i="2"/>
  <c r="H53" i="2"/>
  <c r="G53" i="2"/>
  <c r="F53" i="2"/>
  <c r="E53" i="2"/>
  <c r="J52" i="2"/>
  <c r="I52" i="2"/>
  <c r="H52" i="2"/>
  <c r="G52" i="2"/>
  <c r="F52" i="2"/>
  <c r="E52" i="2"/>
  <c r="J51" i="2"/>
  <c r="I51" i="2"/>
  <c r="H51" i="2"/>
  <c r="G51" i="2"/>
  <c r="F51" i="2"/>
  <c r="E51" i="2"/>
  <c r="J50" i="2"/>
  <c r="I50" i="2"/>
  <c r="H50" i="2"/>
  <c r="G50" i="2"/>
  <c r="F50" i="2"/>
  <c r="E50" i="2"/>
  <c r="J49" i="2"/>
  <c r="I49" i="2"/>
  <c r="H49" i="2"/>
  <c r="G49" i="2"/>
  <c r="F49" i="2"/>
  <c r="E49" i="2"/>
  <c r="J48" i="2"/>
  <c r="I48" i="2"/>
  <c r="H48" i="2"/>
  <c r="G48" i="2"/>
  <c r="F48" i="2"/>
  <c r="E48" i="2"/>
  <c r="J47" i="2"/>
  <c r="I47" i="2"/>
  <c r="H47" i="2"/>
  <c r="G47" i="2"/>
  <c r="F47" i="2"/>
  <c r="E47" i="2"/>
  <c r="J46" i="2"/>
  <c r="I46" i="2"/>
  <c r="H46" i="2"/>
  <c r="G46" i="2"/>
  <c r="F46" i="2"/>
  <c r="E46" i="2"/>
  <c r="J45" i="2"/>
  <c r="I45" i="2"/>
  <c r="H45" i="2"/>
  <c r="G45" i="2"/>
  <c r="F45" i="2"/>
  <c r="E45" i="2"/>
  <c r="J44" i="2"/>
  <c r="I44" i="2"/>
  <c r="H44" i="2"/>
  <c r="G44" i="2"/>
  <c r="F44" i="2"/>
  <c r="E44" i="2"/>
  <c r="J43" i="2"/>
  <c r="I43" i="2"/>
  <c r="H43" i="2"/>
  <c r="G43" i="2"/>
  <c r="F43" i="2"/>
  <c r="E43" i="2"/>
  <c r="J42" i="2"/>
  <c r="I42" i="2"/>
  <c r="H42" i="2"/>
  <c r="G42" i="2"/>
  <c r="F42" i="2"/>
  <c r="E42" i="2"/>
  <c r="J41" i="2"/>
  <c r="I41" i="2"/>
  <c r="H41" i="2"/>
  <c r="G41" i="2"/>
  <c r="F41" i="2"/>
  <c r="E41" i="2"/>
  <c r="J40" i="2"/>
  <c r="I40" i="2"/>
  <c r="H40" i="2"/>
  <c r="G40" i="2"/>
  <c r="F40" i="2"/>
  <c r="E40" i="2"/>
  <c r="J39" i="2"/>
  <c r="J38" i="2" s="1"/>
  <c r="I39" i="2"/>
  <c r="H39" i="2"/>
  <c r="H38" i="2" s="1"/>
  <c r="G39" i="2"/>
  <c r="F39" i="2"/>
  <c r="F38" i="2" s="1"/>
  <c r="E39" i="2"/>
  <c r="M38" i="2"/>
  <c r="L38" i="2"/>
  <c r="K38" i="2"/>
  <c r="I38" i="2"/>
  <c r="G38" i="2"/>
  <c r="E38" i="2"/>
  <c r="J37" i="2"/>
  <c r="I37" i="2"/>
  <c r="H37" i="2"/>
  <c r="G37" i="2"/>
  <c r="F37" i="2" s="1"/>
  <c r="E37" i="2"/>
  <c r="J36" i="2"/>
  <c r="I36" i="2"/>
  <c r="H36" i="2"/>
  <c r="G36" i="2"/>
  <c r="F36" i="2" s="1"/>
  <c r="E36" i="2"/>
  <c r="F35" i="2"/>
  <c r="F34" i="2"/>
  <c r="J33" i="2"/>
  <c r="I33" i="2"/>
  <c r="H33" i="2"/>
  <c r="G33" i="2"/>
  <c r="F33" i="2" s="1"/>
  <c r="E33" i="2"/>
  <c r="J32" i="2"/>
  <c r="I32" i="2"/>
  <c r="H32" i="2"/>
  <c r="G32" i="2"/>
  <c r="F32" i="2" s="1"/>
  <c r="E32" i="2"/>
  <c r="J31" i="2"/>
  <c r="I31" i="2"/>
  <c r="H31" i="2"/>
  <c r="G31" i="2"/>
  <c r="F31" i="2" s="1"/>
  <c r="E31" i="2"/>
  <c r="J30" i="2"/>
  <c r="I30" i="2"/>
  <c r="H30" i="2"/>
  <c r="G30" i="2"/>
  <c r="F30" i="2" s="1"/>
  <c r="E30" i="2"/>
  <c r="J29" i="2"/>
  <c r="I29" i="2"/>
  <c r="H29" i="2"/>
  <c r="G29" i="2"/>
  <c r="F29" i="2" s="1"/>
  <c r="E29" i="2"/>
  <c r="J28" i="2"/>
  <c r="I28" i="2"/>
  <c r="H28" i="2"/>
  <c r="G28" i="2"/>
  <c r="F28" i="2" s="1"/>
  <c r="E28" i="2"/>
  <c r="J27" i="2"/>
  <c r="I27" i="2"/>
  <c r="H27" i="2"/>
  <c r="G27" i="2"/>
  <c r="F27" i="2" s="1"/>
  <c r="E27" i="2"/>
  <c r="J26" i="2"/>
  <c r="I26" i="2"/>
  <c r="H26" i="2"/>
  <c r="G26" i="2"/>
  <c r="E26" i="2"/>
  <c r="E25" i="2" s="1"/>
  <c r="M25" i="2"/>
  <c r="L25" i="2"/>
  <c r="K25" i="2"/>
  <c r="J25" i="2"/>
  <c r="H25" i="2"/>
  <c r="F24" i="2"/>
  <c r="J23" i="2"/>
  <c r="I23" i="2"/>
  <c r="H23" i="2"/>
  <c r="G23" i="2"/>
  <c r="E23" i="2"/>
  <c r="E22" i="2" s="1"/>
  <c r="E64" i="2" s="1"/>
  <c r="M22" i="2"/>
  <c r="M64" i="2" s="1"/>
  <c r="M65" i="2" s="1"/>
  <c r="L22" i="2"/>
  <c r="L64" i="2" s="1"/>
  <c r="L65" i="2" s="1"/>
  <c r="K22" i="2"/>
  <c r="K64" i="2" s="1"/>
  <c r="K65" i="2" s="1"/>
  <c r="J22" i="2"/>
  <c r="J64" i="2" s="1"/>
  <c r="H22" i="2"/>
  <c r="F15" i="2"/>
  <c r="E15" i="2"/>
  <c r="F13" i="2"/>
  <c r="E13" i="2"/>
  <c r="B13" i="2"/>
  <c r="I11" i="2"/>
  <c r="H11" i="2"/>
  <c r="F11" i="2"/>
  <c r="B11" i="2"/>
  <c r="B8" i="2"/>
  <c r="F39" i="1" l="1"/>
  <c r="F38" i="1" s="1"/>
  <c r="F68" i="1"/>
  <c r="F77" i="1"/>
  <c r="H66" i="1"/>
  <c r="H65" i="1" s="1"/>
  <c r="J66" i="1"/>
  <c r="I22" i="1"/>
  <c r="I64" i="1" s="1"/>
  <c r="I65" i="1" s="1"/>
  <c r="F26" i="1"/>
  <c r="F25" i="1" s="1"/>
  <c r="F22" i="1" s="1"/>
  <c r="I25" i="1"/>
  <c r="F28" i="1"/>
  <c r="F30" i="1"/>
  <c r="F32" i="1"/>
  <c r="F36" i="1"/>
  <c r="E56" i="1"/>
  <c r="F58" i="1"/>
  <c r="F56" i="1" s="1"/>
  <c r="F60" i="1"/>
  <c r="G68" i="1"/>
  <c r="G66" i="1" s="1"/>
  <c r="H105" i="1"/>
  <c r="I105" i="1"/>
  <c r="J105" i="1"/>
  <c r="J65" i="1"/>
  <c r="E22" i="1"/>
  <c r="E64" i="1" s="1"/>
  <c r="G22" i="1"/>
  <c r="G25" i="1"/>
  <c r="G56" i="1"/>
  <c r="H105" i="2"/>
  <c r="H65" i="2"/>
  <c r="J105" i="2"/>
  <c r="J65" i="2"/>
  <c r="E105" i="2"/>
  <c r="E65" i="2"/>
  <c r="F23" i="2"/>
  <c r="F22" i="2" s="1"/>
  <c r="I22" i="2"/>
  <c r="F26" i="2"/>
  <c r="F25" i="2" s="1"/>
  <c r="G25" i="2"/>
  <c r="G22" i="2" s="1"/>
  <c r="G64" i="2" s="1"/>
  <c r="I25" i="2"/>
  <c r="F57" i="2"/>
  <c r="F56" i="2" s="1"/>
  <c r="G56" i="2"/>
  <c r="I56" i="2"/>
  <c r="F77" i="2"/>
  <c r="F66" i="2" s="1"/>
  <c r="I66" i="2"/>
  <c r="G77" i="2"/>
  <c r="G86" i="2"/>
  <c r="F64" i="1" l="1"/>
  <c r="F66" i="1"/>
  <c r="F105" i="1" s="1"/>
  <c r="F65" i="1"/>
  <c r="G64" i="1"/>
  <c r="E105" i="1"/>
  <c r="E65" i="1"/>
  <c r="I64" i="2"/>
  <c r="F64" i="2"/>
  <c r="G66" i="2"/>
  <c r="G105" i="2" s="1"/>
  <c r="G105" i="1" l="1"/>
  <c r="G65" i="1"/>
  <c r="B105" i="1" s="1"/>
  <c r="F105" i="2"/>
  <c r="F65" i="2"/>
  <c r="G65" i="2"/>
  <c r="I105" i="2"/>
  <c r="I65" i="2"/>
  <c r="B65" i="1" l="1"/>
  <c r="B105" i="2"/>
  <c r="B65" i="2"/>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<sst xmlns="http://schemas.openxmlformats.org/spreadsheetml/2006/main" count="494" uniqueCount="175">
  <si>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ЕИК/БУЛСТАТ</t>
  </si>
  <si>
    <t>§§ от ЕБК, които се включват в съответния показател</t>
  </si>
  <si>
    <t>П О К А З А Т Е Л И</t>
  </si>
  <si>
    <t>(1)</t>
  </si>
  <si>
    <t>(2)</t>
  </si>
  <si>
    <t>(3)</t>
  </si>
  <si>
    <t>(4)</t>
  </si>
  <si>
    <t>(5)</t>
  </si>
  <si>
    <t>към</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</si>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</sst>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000&quot; &quot;000&quot; &quot;000"/>
    <numFmt numFmtId="165" formatCode="#,##0;[Red]\(#,##0\)"/>
    <numFmt numFmtId="166" formatCode="dd\.m\.yyyy\ &quot;г.&quot;;@"/>
    <numFmt numFmtId="167" formatCode="0.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b/>
      <sz val="10"/>
      <name val="Times New Roman"/>
      <family val="1"/>
      <charset val="204"/>
    </font>
    <font>
      <sz val="12"/>
      <name val="Times New Roman"/>
      <family val="1"/>
      <charset val="204"/>
    </font>
    <font>
      <b/>
      <sz val="12"/>
      <color rgb="FF000099"/>
      <name val="Times New Roman CYR"/>
      <charset val="204"/>
    </font>
    <font>
      <b/>
      <i/>
      <sz val="14"/>
      <color rgb="FF000099"/>
      <name val="Times New Roman Cyr"/>
      <charset val="204"/>
    </font>
    <font>
      <b/>
      <i/>
      <sz val="13"/>
      <color rgb="FF000099"/>
      <name val="Times New Roman Cyr"/>
      <charset val="204"/>
    </font>
    <font>
      <b/>
      <sz val="12"/>
      <color rgb="FF800000"/>
      <name val="Times New Roman CYR"/>
      <charset val="204"/>
    </font>
    <font>
      <b/>
      <sz val="12"/>
      <name val="Times New Roman"/>
      <family val="1"/>
      <charset val="204"/>
    </font>
    <font>
      <i/>
      <sz val="12"/>
      <name val="Times New Roman"/>
      <family val="1"/>
      <charset val="204"/>
    </font>
    <font>
      <b/>
      <sz val="14"/>
      <name val="Times New Roman"/>
      <family val="1"/>
      <charset val="204"/>
    </font>
    <font>
      <b/>
      <sz val="11"/>
      <name val="Times New Roman"/>
      <family val="1"/>
      <charset val="204"/>
    </font>
    <font>
      <sz val="12"/>
      <name val="Times New Roman CYR"/>
      <family val="1"/>
      <charset val="204"/>
    </font>
    <font>
      <b/>
      <i/>
      <sz val="12"/>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b/>
      <sz val="12"/>
      <name val="Times New Roman CYR"/>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2"/>
      <color theme="0"/>
      <name val="Times New Roman"/>
      <family val="1"/>
      <charset val="204"/>
    </font>
    <font>
      <b/>
      <sz val="16"/>
      <name val="Times New Roman"/>
      <family val="1"/>
      <charset val="204"/>
    </font>
    <font>
      <b/>
      <i/>
      <sz val="14"/>
      <color rgb="FF800000"/>
      <name val="Times New Roman bold"/>
      <charset val="204"/>
    </font>
    <font>
      <b/>
      <i/>
      <sz val="14"/>
      <color rgb="FF000099"/>
      <name val="Times New Roman"/>
      <family val="1"/>
      <charset val="204"/>
    </font>
    <font>
      <b/>
      <sz val="13"/>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u/>
      <sz val="12"/>
      <color rgb="FF000099"/>
      <name val="Times New Roman CYR"/>
      <charset val="204"/>
    </font>
    <font>
      <b/>
      <i/>
      <sz val="12"/>
      <color indexed="18"/>
      <name val="Times New Roman Bold"/>
    </font>
    <font>
      <i/>
      <sz val="12"/>
      <name val="Times New Roman Cyr"/>
      <family val="1"/>
      <charset val="204"/>
    </font>
    <font>
      <b/>
      <i/>
      <sz val="10"/>
      <name val="Times New Roman"/>
      <family val="1"/>
      <charset val="204"/>
    </font>
    <font>
      <i/>
      <sz val="1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1FFE1"/>
        <bgColor indexed="64"/>
      </patternFill>
    </fill>
    <fill>
      <patternFill patternType="solid">
        <fgColor rgb="FFF2F0F6"/>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0" fontId="3" fillId="0" borderId="0"/>
    <xf numFmtId="0" fontId="3" fillId="0" borderId="0"/>
    <xf numFmtId="0" fontId="3" fillId="0" borderId="0"/>
  </cellStyleXfs>
  <cellXfs count="457">
    <xf numFmtId="0" fontId="0" fillId="0" borderId="0" xfId="0"/>
    <xf numFmtId="0" fontId="2" fillId="4" borderId="0" xfId="0" applyFont="1" applyFill="1" applyProtection="1"/>
    <xf numFmtId="0" fontId="10" fillId="4" borderId="0" xfId="0" quotePrefix="1" applyFont="1" applyFill="1" applyAlignment="1" applyProtection="1">
      <alignment horizontal="left"/>
    </xf>
    <xf numFmtId="0" fontId="4" fillId="4" borderId="0" xfId="0" applyFont="1" applyFill="1" applyProtection="1"/>
    <xf numFmtId="0" fontId="12" fillId="4"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10" fillId="4" borderId="0" xfId="0" applyFont="1" applyFill="1" applyAlignment="1" applyProtection="1">
      <alignment horizontal="left"/>
    </xf>
    <xf numFmtId="0" fontId="13" fillId="4" borderId="0" xfId="0" applyFont="1" applyFill="1" applyAlignment="1" applyProtection="1">
      <alignment horizontal="left"/>
    </xf>
    <xf numFmtId="0" fontId="4" fillId="4" borderId="0" xfId="0" quotePrefix="1" applyFont="1" applyFill="1" applyAlignment="1" applyProtection="1">
      <alignment horizontal="left"/>
    </xf>
    <xf numFmtId="0" fontId="26" fillId="4" borderId="0" xfId="0" quotePrefix="1" applyFont="1" applyFill="1" applyBorder="1" applyAlignment="1" applyProtection="1">
      <alignment horizontal="left"/>
    </xf>
    <xf numFmtId="0" fontId="12" fillId="10" borderId="47" xfId="0" quotePrefix="1" applyFont="1" applyFill="1" applyBorder="1" applyAlignment="1" applyProtection="1">
      <alignment horizontal="left"/>
    </xf>
    <xf numFmtId="0" fontId="26" fillId="10" borderId="40" xfId="0" quotePrefix="1" applyFont="1" applyFill="1" applyBorder="1" applyAlignment="1" applyProtection="1">
      <alignment horizontal="left"/>
    </xf>
    <xf numFmtId="0" fontId="4" fillId="10" borderId="40" xfId="0" applyFont="1" applyFill="1" applyBorder="1" applyProtection="1"/>
    <xf numFmtId="0" fontId="4" fillId="10" borderId="48" xfId="0" applyFont="1" applyFill="1" applyBorder="1" applyProtection="1"/>
    <xf numFmtId="0" fontId="4" fillId="0" borderId="49" xfId="0" applyFont="1" applyBorder="1" applyProtection="1"/>
    <xf numFmtId="0" fontId="4" fillId="4" borderId="0" xfId="0" applyFont="1" applyFill="1" applyBorder="1" applyProtection="1"/>
    <xf numFmtId="0" fontId="4" fillId="0" borderId="0" xfId="0" applyFont="1" applyBorder="1" applyProtection="1"/>
    <xf numFmtId="0" fontId="12" fillId="4" borderId="0" xfId="0" applyFont="1" applyFill="1" applyProtection="1"/>
    <xf numFmtId="0" fontId="19" fillId="4" borderId="0" xfId="3" applyFont="1" applyFill="1" applyAlignment="1" applyProtection="1">
      <alignment horizontal="left" vertical="center"/>
    </xf>
    <xf numFmtId="0" fontId="5" fillId="5" borderId="4" xfId="0" applyFont="1" applyFill="1" applyBorder="1" applyAlignment="1" applyProtection="1">
      <alignment horizontal="center" vertical="center"/>
    </xf>
    <xf numFmtId="0" fontId="10" fillId="4" borderId="0" xfId="0" applyFont="1" applyFill="1" applyAlignment="1" applyProtection="1">
      <alignment horizontal="right"/>
    </xf>
    <xf numFmtId="166" fontId="27" fillId="11" borderId="4" xfId="3" applyNumberFormat="1" applyFont="1" applyFill="1" applyBorder="1" applyAlignment="1" applyProtection="1">
      <alignment horizontal="center" vertical="center"/>
    </xf>
    <xf numFmtId="0" fontId="14" fillId="4" borderId="0" xfId="3" applyFont="1" applyFill="1" applyAlignment="1" applyProtection="1">
      <alignment horizontal="right" vertical="center"/>
    </xf>
    <xf numFmtId="164" fontId="19" fillId="5" borderId="4" xfId="3"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0" fillId="4" borderId="0" xfId="0" applyFont="1" applyFill="1" applyAlignment="1" applyProtection="1">
      <alignment horizontal="center"/>
    </xf>
    <xf numFmtId="0" fontId="5" fillId="3" borderId="0" xfId="0" applyFont="1" applyFill="1" applyBorder="1" applyProtection="1"/>
    <xf numFmtId="0" fontId="14" fillId="4" borderId="0" xfId="3" quotePrefix="1" applyFont="1" applyFill="1" applyAlignment="1" applyProtection="1">
      <alignment vertical="center"/>
    </xf>
    <xf numFmtId="0" fontId="5" fillId="4" borderId="0" xfId="0" applyFont="1" applyFill="1" applyAlignment="1" applyProtection="1">
      <alignment horizontal="center" vertical="center"/>
    </xf>
    <xf numFmtId="0" fontId="4" fillId="4" borderId="0" xfId="0" applyFont="1" applyFill="1" applyAlignment="1" applyProtection="1">
      <alignment horizontal="right"/>
    </xf>
    <xf numFmtId="0" fontId="14" fillId="4" borderId="0" xfId="3" applyFont="1" applyFill="1" applyAlignment="1" applyProtection="1">
      <alignment horizontal="left" vertical="center"/>
    </xf>
    <xf numFmtId="0" fontId="13" fillId="7" borderId="4" xfId="0" applyFont="1" applyFill="1" applyBorder="1" applyAlignment="1" applyProtection="1">
      <alignment horizontal="center" vertical="center"/>
    </xf>
    <xf numFmtId="0" fontId="10" fillId="4" borderId="0" xfId="0" applyFont="1" applyFill="1" applyAlignment="1" applyProtection="1">
      <alignment horizontal="right" vertical="center"/>
    </xf>
    <xf numFmtId="49" fontId="7" fillId="7" borderId="4" xfId="3" applyNumberFormat="1" applyFont="1" applyFill="1" applyBorder="1" applyAlignment="1" applyProtection="1">
      <alignment horizontal="center" vertical="center"/>
    </xf>
    <xf numFmtId="0" fontId="19" fillId="4" borderId="0" xfId="3" quotePrefix="1" applyFont="1" applyFill="1" applyAlignment="1" applyProtection="1">
      <alignment vertical="center"/>
    </xf>
    <xf numFmtId="0" fontId="28" fillId="4" borderId="0" xfId="0" applyFont="1" applyFill="1" applyBorder="1" applyAlignment="1" applyProtection="1">
      <alignment horizontal="right"/>
    </xf>
    <xf numFmtId="0" fontId="5" fillId="4" borderId="0" xfId="0" applyFont="1" applyFill="1" applyBorder="1" applyProtection="1"/>
    <xf numFmtId="0" fontId="8" fillId="2" borderId="4" xfId="3" applyNumberFormat="1" applyFont="1" applyFill="1" applyBorder="1" applyAlignment="1" applyProtection="1">
      <alignment horizontal="center" vertical="center"/>
    </xf>
    <xf numFmtId="0" fontId="8" fillId="2" borderId="4" xfId="3" applyFont="1" applyFill="1" applyBorder="1" applyAlignment="1" applyProtection="1">
      <alignment horizontal="center" vertical="center"/>
    </xf>
    <xf numFmtId="0" fontId="10" fillId="4" borderId="0" xfId="0" applyFont="1" applyFill="1" applyBorder="1" applyProtection="1"/>
    <xf numFmtId="0" fontId="10" fillId="4" borderId="0" xfId="0" applyFont="1" applyFill="1" applyBorder="1" applyAlignment="1" applyProtection="1">
      <alignment horizontal="right"/>
    </xf>
    <xf numFmtId="0" fontId="10" fillId="0" borderId="0" xfId="0" applyFont="1" applyBorder="1" applyProtection="1"/>
    <xf numFmtId="0" fontId="10" fillId="0" borderId="5" xfId="0" applyFont="1" applyBorder="1" applyProtection="1"/>
    <xf numFmtId="0" fontId="5" fillId="0" borderId="5" xfId="0" applyFont="1" applyBorder="1" applyProtection="1"/>
    <xf numFmtId="0" fontId="2" fillId="4" borderId="0" xfId="0" applyFont="1" applyFill="1" applyBorder="1" applyProtection="1"/>
    <xf numFmtId="0" fontId="5" fillId="4" borderId="5" xfId="0" applyFont="1" applyFill="1" applyBorder="1" applyProtection="1"/>
    <xf numFmtId="0" fontId="10" fillId="4" borderId="5" xfId="0" applyFont="1" applyFill="1" applyBorder="1" applyProtection="1"/>
    <xf numFmtId="0" fontId="10" fillId="4" borderId="5" xfId="0" applyFont="1" applyFill="1" applyBorder="1" applyAlignment="1" applyProtection="1">
      <alignment horizontal="right"/>
    </xf>
    <xf numFmtId="167" fontId="10" fillId="4" borderId="8" xfId="0" applyNumberFormat="1" applyFont="1" applyFill="1" applyBorder="1" applyProtection="1"/>
    <xf numFmtId="167" fontId="10" fillId="4" borderId="7" xfId="0" applyNumberFormat="1" applyFont="1" applyFill="1" applyBorder="1" applyProtection="1"/>
    <xf numFmtId="167" fontId="10" fillId="4" borderId="0" xfId="0" applyNumberFormat="1" applyFont="1" applyFill="1" applyBorder="1" applyProtection="1"/>
    <xf numFmtId="167" fontId="10" fillId="4" borderId="0" xfId="0" applyNumberFormat="1" applyFont="1" applyFill="1" applyBorder="1" applyAlignment="1" applyProtection="1">
      <alignment horizontal="left"/>
    </xf>
    <xf numFmtId="0" fontId="5" fillId="4" borderId="0" xfId="0" applyFont="1" applyFill="1" applyProtection="1"/>
    <xf numFmtId="0" fontId="10" fillId="4" borderId="22" xfId="0" quotePrefix="1" applyFont="1" applyFill="1" applyBorder="1" applyAlignment="1" applyProtection="1">
      <alignment horizontal="center"/>
    </xf>
    <xf numFmtId="0" fontId="10" fillId="4" borderId="10" xfId="0" quotePrefix="1" applyFont="1" applyFill="1" applyBorder="1" applyAlignment="1" applyProtection="1">
      <alignment horizontal="center"/>
    </xf>
    <xf numFmtId="0" fontId="11" fillId="7" borderId="11" xfId="0" applyFont="1" applyFill="1" applyBorder="1" applyAlignment="1" applyProtection="1">
      <alignment horizontal="left" vertical="center"/>
    </xf>
    <xf numFmtId="0" fontId="11" fillId="7" borderId="12" xfId="3" applyFont="1" applyFill="1" applyBorder="1" applyAlignment="1" applyProtection="1">
      <alignment horizontal="left" vertical="center"/>
    </xf>
    <xf numFmtId="0" fontId="11" fillId="7" borderId="12" xfId="0" applyFont="1" applyFill="1" applyBorder="1" applyAlignment="1" applyProtection="1">
      <alignment horizontal="left" vertical="center"/>
    </xf>
    <xf numFmtId="0" fontId="11" fillId="7" borderId="13" xfId="3" applyFont="1" applyFill="1" applyBorder="1" applyAlignment="1" applyProtection="1">
      <alignment horizontal="left" vertical="center"/>
    </xf>
    <xf numFmtId="167" fontId="10" fillId="0" borderId="38" xfId="0" applyNumberFormat="1" applyFont="1" applyFill="1" applyBorder="1" applyAlignment="1" applyProtection="1">
      <alignment horizontal="center" vertical="center" wrapText="1"/>
    </xf>
    <xf numFmtId="167" fontId="10" fillId="4" borderId="10" xfId="0" applyNumberFormat="1" applyFont="1" applyFill="1" applyBorder="1" applyAlignment="1" applyProtection="1">
      <alignment horizontal="center" vertical="center" wrapText="1"/>
    </xf>
    <xf numFmtId="0" fontId="13" fillId="7" borderId="50" xfId="3" applyFont="1" applyFill="1" applyBorder="1" applyAlignment="1" applyProtection="1">
      <alignment horizontal="center" vertical="center"/>
    </xf>
    <xf numFmtId="0" fontId="5" fillId="0" borderId="0" xfId="0" applyFont="1" applyProtection="1"/>
    <xf numFmtId="0" fontId="12" fillId="4" borderId="38" xfId="0" quotePrefix="1" applyFont="1" applyFill="1" applyBorder="1" applyAlignment="1" applyProtection="1">
      <alignment horizontal="center" vertical="top"/>
    </xf>
    <xf numFmtId="0" fontId="10" fillId="4" borderId="38" xfId="0" quotePrefix="1" applyFont="1" applyFill="1" applyBorder="1" applyAlignment="1" applyProtection="1">
      <alignment horizontal="center"/>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0" fillId="0" borderId="22" xfId="0" applyFont="1" applyBorder="1" applyAlignment="1" applyProtection="1">
      <alignment horizontal="center"/>
    </xf>
    <xf numFmtId="0" fontId="10" fillId="4" borderId="10" xfId="0" applyFont="1" applyFill="1" applyBorder="1" applyAlignment="1" applyProtection="1">
      <alignment horizontal="center"/>
    </xf>
    <xf numFmtId="0" fontId="13" fillId="7" borderId="52" xfId="3" applyFont="1" applyFill="1" applyBorder="1" applyAlignment="1" applyProtection="1">
      <alignment horizontal="center" vertical="center"/>
    </xf>
    <xf numFmtId="0" fontId="5" fillId="4" borderId="22" xfId="0" applyFont="1" applyFill="1" applyBorder="1" applyAlignment="1" applyProtection="1">
      <alignment horizontal="center"/>
    </xf>
    <xf numFmtId="0" fontId="10" fillId="4" borderId="22" xfId="0" applyFont="1" applyFill="1" applyBorder="1" applyAlignment="1" applyProtection="1">
      <alignment horizontal="center"/>
    </xf>
    <xf numFmtId="0" fontId="10" fillId="4" borderId="53" xfId="0" applyFont="1" applyFill="1" applyBorder="1" applyAlignment="1" applyProtection="1">
      <alignment horizontal="center"/>
    </xf>
    <xf numFmtId="0" fontId="10" fillId="4" borderId="54" xfId="0" applyFont="1" applyFill="1" applyBorder="1" applyAlignment="1" applyProtection="1">
      <alignment horizontal="center"/>
    </xf>
    <xf numFmtId="0" fontId="10" fillId="4" borderId="55" xfId="0" applyFont="1" applyFill="1" applyBorder="1" applyAlignment="1" applyProtection="1">
      <alignment horizontal="center"/>
    </xf>
    <xf numFmtId="0" fontId="10" fillId="0" borderId="38" xfId="0" applyFont="1" applyBorder="1" applyAlignment="1" applyProtection="1">
      <alignment horizontal="center"/>
    </xf>
    <xf numFmtId="0" fontId="13" fillId="4" borderId="56" xfId="0" applyFont="1" applyFill="1" applyBorder="1" applyAlignment="1" applyProtection="1">
      <alignment horizontal="left"/>
    </xf>
    <xf numFmtId="0" fontId="5" fillId="4" borderId="20" xfId="0" applyFont="1" applyFill="1" applyBorder="1" applyAlignment="1" applyProtection="1">
      <alignment horizontal="center"/>
    </xf>
    <xf numFmtId="0" fontId="5" fillId="4" borderId="20" xfId="0" applyFont="1" applyFill="1" applyBorder="1" applyProtection="1"/>
    <xf numFmtId="0" fontId="10" fillId="4" borderId="20" xfId="0" quotePrefix="1" applyFont="1" applyFill="1" applyBorder="1" applyAlignment="1" applyProtection="1">
      <alignment horizontal="center"/>
    </xf>
    <xf numFmtId="0" fontId="11" fillId="4" borderId="57" xfId="0" quotePrefix="1" applyFont="1" applyFill="1" applyBorder="1" applyAlignment="1" applyProtection="1">
      <alignment horizontal="center"/>
    </xf>
    <xf numFmtId="0" fontId="11" fillId="4" borderId="4" xfId="0" quotePrefix="1" applyFont="1" applyFill="1" applyBorder="1" applyAlignment="1" applyProtection="1">
      <alignment horizontal="center"/>
    </xf>
    <xf numFmtId="0" fontId="11" fillId="4" borderId="51" xfId="0" quotePrefix="1" applyFont="1" applyFill="1" applyBorder="1" applyAlignment="1" applyProtection="1">
      <alignment horizontal="center"/>
    </xf>
    <xf numFmtId="0" fontId="4" fillId="0" borderId="16" xfId="0" quotePrefix="1" applyFont="1" applyBorder="1" applyAlignment="1" applyProtection="1">
      <alignment horizontal="center"/>
    </xf>
    <xf numFmtId="0" fontId="2" fillId="4" borderId="10" xfId="0" applyFont="1" applyFill="1" applyBorder="1" applyProtection="1"/>
    <xf numFmtId="0" fontId="13" fillId="4" borderId="4" xfId="0" quotePrefix="1" applyFont="1" applyFill="1" applyBorder="1" applyAlignment="1" applyProtection="1">
      <alignment horizontal="left"/>
    </xf>
    <xf numFmtId="0" fontId="5" fillId="4" borderId="22" xfId="0" applyFont="1" applyFill="1" applyBorder="1" applyProtection="1"/>
    <xf numFmtId="0" fontId="10" fillId="4" borderId="22" xfId="0" applyFont="1" applyFill="1" applyBorder="1" applyAlignment="1" applyProtection="1"/>
    <xf numFmtId="0" fontId="10" fillId="4" borderId="58" xfId="0" applyFont="1" applyFill="1" applyBorder="1" applyAlignment="1" applyProtection="1"/>
    <xf numFmtId="0" fontId="10" fillId="4" borderId="52" xfId="0" applyFont="1" applyFill="1" applyBorder="1" applyAlignment="1" applyProtection="1"/>
    <xf numFmtId="0" fontId="10" fillId="4" borderId="59" xfId="0" applyFont="1" applyFill="1" applyBorder="1" applyAlignment="1" applyProtection="1"/>
    <xf numFmtId="0" fontId="10" fillId="0" borderId="19" xfId="0" applyFont="1" applyBorder="1" applyAlignment="1" applyProtection="1"/>
    <xf numFmtId="0" fontId="10" fillId="4" borderId="10" xfId="0" applyFont="1" applyFill="1" applyBorder="1" applyAlignment="1" applyProtection="1"/>
    <xf numFmtId="0" fontId="13" fillId="4" borderId="52" xfId="0" applyFont="1" applyFill="1" applyBorder="1" applyAlignment="1" applyProtection="1">
      <alignment horizontal="left"/>
    </xf>
    <xf numFmtId="0" fontId="5" fillId="0" borderId="0" xfId="0" applyFont="1" applyBorder="1" applyProtection="1"/>
    <xf numFmtId="0" fontId="12" fillId="7" borderId="41" xfId="0" applyFont="1" applyFill="1" applyBorder="1" applyAlignment="1" applyProtection="1">
      <alignment horizontal="left"/>
    </xf>
    <xf numFmtId="0" fontId="5" fillId="7" borderId="41" xfId="0" applyFont="1" applyFill="1" applyBorder="1" applyAlignment="1" applyProtection="1">
      <alignment horizontal="left"/>
    </xf>
    <xf numFmtId="0" fontId="10" fillId="7" borderId="41" xfId="0" quotePrefix="1" applyFont="1" applyFill="1" applyBorder="1" applyAlignment="1" applyProtection="1">
      <alignment horizontal="left"/>
    </xf>
    <xf numFmtId="3" fontId="10" fillId="7" borderId="41" xfId="0" applyNumberFormat="1" applyFont="1" applyFill="1" applyBorder="1" applyAlignment="1" applyProtection="1"/>
    <xf numFmtId="3" fontId="5" fillId="7" borderId="60" xfId="0" applyNumberFormat="1" applyFont="1" applyFill="1" applyBorder="1" applyAlignment="1" applyProtection="1"/>
    <xf numFmtId="3" fontId="5" fillId="7" borderId="61" xfId="0" applyNumberFormat="1" applyFont="1" applyFill="1" applyBorder="1" applyAlignment="1" applyProtection="1"/>
    <xf numFmtId="3" fontId="5" fillId="7" borderId="62" xfId="0" applyNumberFormat="1" applyFont="1" applyFill="1" applyBorder="1" applyAlignment="1" applyProtection="1"/>
    <xf numFmtId="1" fontId="10" fillId="0" borderId="16" xfId="0" applyNumberFormat="1" applyFont="1" applyBorder="1" applyAlignment="1" applyProtection="1"/>
    <xf numFmtId="4" fontId="10" fillId="4" borderId="10" xfId="0" applyNumberFormat="1" applyFont="1" applyFill="1" applyBorder="1" applyAlignment="1" applyProtection="1"/>
    <xf numFmtId="3" fontId="13" fillId="7" borderId="61" xfId="0" applyNumberFormat="1" applyFont="1" applyFill="1" applyBorder="1" applyAlignment="1" applyProtection="1">
      <alignment horizontal="center"/>
    </xf>
    <xf numFmtId="167" fontId="5" fillId="0" borderId="42" xfId="0" applyNumberFormat="1" applyFont="1" applyBorder="1" applyProtection="1"/>
    <xf numFmtId="0" fontId="5" fillId="4" borderId="63" xfId="0" applyFont="1" applyFill="1" applyBorder="1" applyAlignment="1" applyProtection="1">
      <alignment horizontal="left"/>
    </xf>
    <xf numFmtId="3" fontId="5" fillId="4" borderId="63" xfId="0" applyNumberFormat="1" applyFont="1" applyFill="1" applyBorder="1" applyAlignment="1" applyProtection="1"/>
    <xf numFmtId="3" fontId="5" fillId="4" borderId="64" xfId="0" applyNumberFormat="1" applyFont="1" applyFill="1" applyBorder="1" applyAlignment="1" applyProtection="1"/>
    <xf numFmtId="3" fontId="5" fillId="4" borderId="65" xfId="0" applyNumberFormat="1" applyFont="1" applyFill="1" applyBorder="1" applyAlignment="1" applyProtection="1"/>
    <xf numFmtId="3" fontId="5" fillId="4" borderId="66" xfId="0" applyNumberFormat="1" applyFont="1" applyFill="1" applyBorder="1" applyAlignment="1" applyProtection="1"/>
    <xf numFmtId="1" fontId="10" fillId="0" borderId="9" xfId="0" applyNumberFormat="1" applyFont="1" applyBorder="1" applyAlignment="1" applyProtection="1"/>
    <xf numFmtId="1" fontId="10" fillId="4" borderId="10" xfId="0" applyNumberFormat="1" applyFont="1" applyFill="1" applyBorder="1" applyAlignment="1" applyProtection="1">
      <alignment horizontal="right"/>
    </xf>
    <xf numFmtId="3" fontId="18" fillId="4" borderId="65" xfId="0" applyNumberFormat="1" applyFont="1" applyFill="1" applyBorder="1" applyAlignment="1" applyProtection="1">
      <alignment horizontal="center"/>
    </xf>
    <xf numFmtId="167" fontId="5" fillId="0" borderId="0" xfId="0" applyNumberFormat="1" applyFont="1" applyBorder="1" applyProtection="1"/>
    <xf numFmtId="0" fontId="5" fillId="4" borderId="27" xfId="0" applyFont="1" applyFill="1" applyBorder="1" applyAlignment="1" applyProtection="1">
      <alignment horizontal="left"/>
    </xf>
    <xf numFmtId="3" fontId="5" fillId="4" borderId="27" xfId="0" applyNumberFormat="1" applyFont="1" applyFill="1" applyBorder="1" applyAlignment="1" applyProtection="1"/>
    <xf numFmtId="3" fontId="5" fillId="4" borderId="67" xfId="0" applyNumberFormat="1" applyFont="1" applyFill="1" applyBorder="1" applyAlignment="1" applyProtection="1"/>
    <xf numFmtId="3" fontId="5" fillId="4" borderId="68" xfId="0" applyNumberFormat="1" applyFont="1" applyFill="1" applyBorder="1" applyAlignment="1" applyProtection="1"/>
    <xf numFmtId="3" fontId="5" fillId="4" borderId="69" xfId="0" applyNumberFormat="1" applyFont="1" applyFill="1" applyBorder="1" applyAlignment="1" applyProtection="1"/>
    <xf numFmtId="1" fontId="10" fillId="0" borderId="44" xfId="0" applyNumberFormat="1" applyFont="1" applyBorder="1" applyAlignment="1" applyProtection="1"/>
    <xf numFmtId="3" fontId="18" fillId="4" borderId="68" xfId="0" applyNumberFormat="1" applyFont="1" applyFill="1" applyBorder="1" applyAlignment="1" applyProtection="1">
      <alignment horizontal="center"/>
    </xf>
    <xf numFmtId="0" fontId="5" fillId="4" borderId="20" xfId="0" applyFont="1" applyFill="1" applyBorder="1" applyAlignment="1" applyProtection="1">
      <alignment horizontal="left"/>
    </xf>
    <xf numFmtId="3" fontId="5" fillId="4" borderId="20" xfId="0" applyNumberFormat="1" applyFont="1" applyFill="1" applyBorder="1" applyAlignment="1" applyProtection="1"/>
    <xf numFmtId="3" fontId="5" fillId="4" borderId="57" xfId="0" applyNumberFormat="1" applyFont="1" applyFill="1" applyBorder="1" applyAlignment="1" applyProtection="1"/>
    <xf numFmtId="3" fontId="5" fillId="4" borderId="4" xfId="0" applyNumberFormat="1" applyFont="1" applyFill="1" applyBorder="1" applyAlignment="1" applyProtection="1"/>
    <xf numFmtId="3" fontId="5" fillId="4" borderId="51" xfId="0" applyNumberFormat="1" applyFont="1" applyFill="1" applyBorder="1" applyAlignment="1" applyProtection="1"/>
    <xf numFmtId="3" fontId="18" fillId="4" borderId="4" xfId="0" applyNumberFormat="1" applyFont="1" applyFill="1" applyBorder="1" applyAlignment="1" applyProtection="1">
      <alignment horizontal="center"/>
    </xf>
    <xf numFmtId="0" fontId="5" fillId="4" borderId="38" xfId="0" applyFont="1" applyFill="1" applyBorder="1" applyAlignment="1" applyProtection="1">
      <alignment horizontal="left"/>
    </xf>
    <xf numFmtId="3" fontId="5" fillId="4" borderId="38" xfId="0" applyNumberFormat="1" applyFont="1" applyFill="1" applyBorder="1" applyAlignment="1" applyProtection="1"/>
    <xf numFmtId="3" fontId="5" fillId="4" borderId="70" xfId="0" applyNumberFormat="1" applyFont="1" applyFill="1" applyBorder="1" applyAlignment="1" applyProtection="1"/>
    <xf numFmtId="3" fontId="5" fillId="4" borderId="56" xfId="0" applyNumberFormat="1" applyFont="1" applyFill="1" applyBorder="1" applyAlignment="1" applyProtection="1"/>
    <xf numFmtId="3" fontId="5" fillId="4" borderId="71" xfId="0" applyNumberFormat="1" applyFont="1" applyFill="1" applyBorder="1" applyAlignment="1" applyProtection="1"/>
    <xf numFmtId="3" fontId="18" fillId="4" borderId="56" xfId="0" applyNumberFormat="1" applyFont="1" applyFill="1" applyBorder="1" applyAlignment="1" applyProtection="1">
      <alignment horizontal="center"/>
    </xf>
    <xf numFmtId="0" fontId="5" fillId="2" borderId="35" xfId="0" applyFont="1" applyFill="1" applyBorder="1" applyAlignment="1" applyProtection="1">
      <alignment horizontal="left"/>
    </xf>
    <xf numFmtId="1" fontId="10" fillId="2" borderId="35" xfId="0" applyNumberFormat="1" applyFont="1" applyFill="1" applyBorder="1" applyAlignment="1" applyProtection="1"/>
    <xf numFmtId="3" fontId="18" fillId="2" borderId="35" xfId="0" applyNumberFormat="1" applyFont="1" applyFill="1" applyBorder="1" applyAlignment="1" applyProtection="1"/>
    <xf numFmtId="3" fontId="18" fillId="2" borderId="72" xfId="0" applyNumberFormat="1" applyFont="1" applyFill="1" applyBorder="1" applyAlignment="1" applyProtection="1"/>
    <xf numFmtId="3" fontId="18" fillId="2" borderId="73" xfId="0" applyNumberFormat="1" applyFont="1" applyFill="1" applyBorder="1" applyAlignment="1" applyProtection="1"/>
    <xf numFmtId="3" fontId="18" fillId="2" borderId="74" xfId="0" applyNumberFormat="1" applyFont="1" applyFill="1" applyBorder="1" applyAlignment="1" applyProtection="1"/>
    <xf numFmtId="1" fontId="10" fillId="0" borderId="38" xfId="0" applyNumberFormat="1" applyFont="1" applyBorder="1" applyAlignment="1" applyProtection="1"/>
    <xf numFmtId="3" fontId="18" fillId="2" borderId="73" xfId="0" applyNumberFormat="1" applyFont="1" applyFill="1" applyBorder="1" applyAlignment="1" applyProtection="1">
      <alignment horizontal="center"/>
    </xf>
    <xf numFmtId="0" fontId="5" fillId="2" borderId="28" xfId="0" applyFont="1" applyFill="1" applyBorder="1" applyAlignment="1" applyProtection="1">
      <alignment horizontal="left"/>
    </xf>
    <xf numFmtId="1" fontId="10" fillId="2" borderId="28" xfId="0" applyNumberFormat="1" applyFont="1" applyFill="1" applyBorder="1" applyAlignment="1" applyProtection="1"/>
    <xf numFmtId="3" fontId="18" fillId="2" borderId="28" xfId="0" applyNumberFormat="1" applyFont="1" applyFill="1" applyBorder="1" applyAlignment="1" applyProtection="1"/>
    <xf numFmtId="3" fontId="18" fillId="2" borderId="75" xfId="0" applyNumberFormat="1" applyFont="1" applyFill="1" applyBorder="1" applyAlignment="1" applyProtection="1"/>
    <xf numFmtId="3" fontId="18" fillId="2" borderId="76" xfId="0" applyNumberFormat="1" applyFont="1" applyFill="1" applyBorder="1" applyAlignment="1" applyProtection="1"/>
    <xf numFmtId="3" fontId="18" fillId="2" borderId="77" xfId="0" applyNumberFormat="1" applyFont="1" applyFill="1" applyBorder="1" applyAlignment="1" applyProtection="1"/>
    <xf numFmtId="1" fontId="10" fillId="0" borderId="20" xfId="0" applyNumberFormat="1" applyFont="1" applyBorder="1" applyAlignment="1" applyProtection="1"/>
    <xf numFmtId="3" fontId="18" fillId="2" borderId="76" xfId="0" applyNumberFormat="1" applyFont="1" applyFill="1" applyBorder="1" applyAlignment="1" applyProtection="1">
      <alignment horizontal="center"/>
    </xf>
    <xf numFmtId="0" fontId="5" fillId="2" borderId="31" xfId="0" applyFont="1" applyFill="1" applyBorder="1" applyAlignment="1" applyProtection="1">
      <alignment horizontal="left"/>
    </xf>
    <xf numFmtId="1" fontId="10" fillId="2" borderId="36" xfId="0" applyNumberFormat="1" applyFont="1" applyFill="1" applyBorder="1" applyAlignment="1" applyProtection="1"/>
    <xf numFmtId="3" fontId="18" fillId="2" borderId="36" xfId="0" applyNumberFormat="1" applyFont="1" applyFill="1" applyBorder="1" applyAlignment="1" applyProtection="1"/>
    <xf numFmtId="3" fontId="18" fillId="2" borderId="78" xfId="0" applyNumberFormat="1" applyFont="1" applyFill="1" applyBorder="1" applyAlignment="1" applyProtection="1"/>
    <xf numFmtId="3" fontId="18" fillId="2" borderId="79" xfId="0" applyNumberFormat="1" applyFont="1" applyFill="1" applyBorder="1" applyAlignment="1" applyProtection="1"/>
    <xf numFmtId="3" fontId="18" fillId="2" borderId="80" xfId="0" applyNumberFormat="1" applyFont="1" applyFill="1" applyBorder="1" applyAlignment="1" applyProtection="1"/>
    <xf numFmtId="3" fontId="18" fillId="2" borderId="79" xfId="0" applyNumberFormat="1" applyFont="1" applyFill="1" applyBorder="1" applyAlignment="1" applyProtection="1">
      <alignment horizontal="center"/>
    </xf>
    <xf numFmtId="0" fontId="5" fillId="4" borderId="32" xfId="0" applyFont="1" applyFill="1" applyBorder="1" applyAlignment="1" applyProtection="1">
      <alignment horizontal="left"/>
    </xf>
    <xf numFmtId="3" fontId="5" fillId="4" borderId="35" xfId="0" applyNumberFormat="1" applyFont="1" applyFill="1" applyBorder="1" applyAlignment="1" applyProtection="1"/>
    <xf numFmtId="3" fontId="5" fillId="4" borderId="72" xfId="0" applyNumberFormat="1" applyFont="1" applyFill="1" applyBorder="1" applyAlignment="1" applyProtection="1"/>
    <xf numFmtId="3" fontId="5" fillId="4" borderId="73" xfId="0" applyNumberFormat="1" applyFont="1" applyFill="1" applyBorder="1" applyAlignment="1" applyProtection="1"/>
    <xf numFmtId="3" fontId="5" fillId="4" borderId="74" xfId="0" applyNumberFormat="1" applyFont="1" applyFill="1" applyBorder="1" applyAlignment="1" applyProtection="1"/>
    <xf numFmtId="3" fontId="18" fillId="4" borderId="73" xfId="0" applyNumberFormat="1" applyFont="1" applyFill="1" applyBorder="1" applyAlignment="1" applyProtection="1">
      <alignment horizontal="center"/>
    </xf>
    <xf numFmtId="0" fontId="5" fillId="4" borderId="29" xfId="0" applyFont="1" applyFill="1" applyBorder="1" applyAlignment="1" applyProtection="1">
      <alignment horizontal="left"/>
    </xf>
    <xf numFmtId="3" fontId="5" fillId="4" borderId="28" xfId="0" applyNumberFormat="1" applyFont="1" applyFill="1" applyBorder="1" applyAlignment="1" applyProtection="1"/>
    <xf numFmtId="3" fontId="5" fillId="4" borderId="75" xfId="0" applyNumberFormat="1" applyFont="1" applyFill="1" applyBorder="1" applyAlignment="1" applyProtection="1"/>
    <xf numFmtId="3" fontId="5" fillId="4" borderId="76" xfId="0" applyNumberFormat="1" applyFont="1" applyFill="1" applyBorder="1" applyAlignment="1" applyProtection="1"/>
    <xf numFmtId="3" fontId="5" fillId="4" borderId="77" xfId="0" applyNumberFormat="1" applyFont="1" applyFill="1" applyBorder="1" applyAlignment="1" applyProtection="1"/>
    <xf numFmtId="3" fontId="18" fillId="4" borderId="76" xfId="0" applyNumberFormat="1" applyFont="1" applyFill="1" applyBorder="1" applyAlignment="1" applyProtection="1">
      <alignment horizontal="center"/>
    </xf>
    <xf numFmtId="1" fontId="10" fillId="0" borderId="21" xfId="0" applyNumberFormat="1" applyFont="1" applyBorder="1" applyAlignment="1" applyProtection="1"/>
    <xf numFmtId="0" fontId="5" fillId="4" borderId="25" xfId="0" applyFont="1" applyFill="1" applyBorder="1" applyAlignment="1" applyProtection="1">
      <alignment horizontal="left"/>
    </xf>
    <xf numFmtId="0" fontId="30" fillId="4" borderId="25" xfId="0" applyFont="1" applyFill="1" applyBorder="1" applyAlignment="1" applyProtection="1">
      <alignment horizontal="left"/>
    </xf>
    <xf numFmtId="0" fontId="5" fillId="4" borderId="22" xfId="0" applyFont="1" applyFill="1" applyBorder="1" applyAlignment="1" applyProtection="1">
      <alignment horizontal="left"/>
    </xf>
    <xf numFmtId="0" fontId="5" fillId="4" borderId="34" xfId="0" applyFont="1" applyFill="1" applyBorder="1" applyAlignment="1" applyProtection="1">
      <alignment horizontal="left"/>
    </xf>
    <xf numFmtId="3" fontId="5" fillId="4" borderId="21" xfId="0" applyNumberFormat="1" applyFont="1" applyFill="1" applyBorder="1" applyAlignment="1" applyProtection="1"/>
    <xf numFmtId="3" fontId="5" fillId="4" borderId="53" xfId="0" applyNumberFormat="1" applyFont="1" applyFill="1" applyBorder="1" applyAlignment="1" applyProtection="1"/>
    <xf numFmtId="3" fontId="5" fillId="4" borderId="54" xfId="0" applyNumberFormat="1" applyFont="1" applyFill="1" applyBorder="1" applyAlignment="1" applyProtection="1"/>
    <xf numFmtId="3" fontId="5" fillId="4" borderId="55" xfId="0" applyNumberFormat="1" applyFont="1" applyFill="1" applyBorder="1" applyAlignment="1" applyProtection="1"/>
    <xf numFmtId="3" fontId="18" fillId="4" borderId="54" xfId="0" applyNumberFormat="1" applyFont="1" applyFill="1" applyBorder="1" applyAlignment="1" applyProtection="1">
      <alignment horizontal="center"/>
    </xf>
    <xf numFmtId="0" fontId="5" fillId="4" borderId="9" xfId="0" applyFont="1" applyFill="1" applyBorder="1" applyAlignment="1" applyProtection="1">
      <alignment horizontal="left"/>
    </xf>
    <xf numFmtId="3" fontId="5" fillId="4" borderId="9" xfId="0" applyNumberFormat="1" applyFont="1" applyFill="1" applyBorder="1" applyAlignment="1" applyProtection="1"/>
    <xf numFmtId="3" fontId="5" fillId="4" borderId="81" xfId="0" applyNumberFormat="1" applyFont="1" applyFill="1" applyBorder="1" applyAlignment="1" applyProtection="1"/>
    <xf numFmtId="3" fontId="5" fillId="4" borderId="50" xfId="0" applyNumberFormat="1" applyFont="1" applyFill="1" applyBorder="1" applyAlignment="1" applyProtection="1"/>
    <xf numFmtId="3" fontId="5" fillId="4" borderId="82" xfId="0" applyNumberFormat="1" applyFont="1" applyFill="1" applyBorder="1" applyAlignment="1" applyProtection="1"/>
    <xf numFmtId="1" fontId="10" fillId="0" borderId="83" xfId="0" applyNumberFormat="1" applyFont="1" applyBorder="1" applyAlignment="1" applyProtection="1"/>
    <xf numFmtId="3" fontId="18" fillId="4" borderId="50" xfId="0" applyNumberFormat="1" applyFont="1" applyFill="1" applyBorder="1" applyAlignment="1" applyProtection="1">
      <alignment horizontal="center"/>
    </xf>
    <xf numFmtId="0" fontId="5" fillId="4" borderId="35" xfId="0" applyFont="1" applyFill="1" applyBorder="1" applyAlignment="1" applyProtection="1">
      <alignment horizontal="left"/>
    </xf>
    <xf numFmtId="3" fontId="5" fillId="4" borderId="35" xfId="0" quotePrefix="1" applyNumberFormat="1" applyFont="1" applyFill="1" applyBorder="1" applyAlignment="1" applyProtection="1"/>
    <xf numFmtId="3" fontId="5" fillId="4" borderId="72" xfId="0" quotePrefix="1" applyNumberFormat="1" applyFont="1" applyFill="1" applyBorder="1" applyAlignment="1" applyProtection="1"/>
    <xf numFmtId="3" fontId="5" fillId="4" borderId="73" xfId="0" quotePrefix="1" applyNumberFormat="1" applyFont="1" applyFill="1" applyBorder="1" applyAlignment="1" applyProtection="1"/>
    <xf numFmtId="3" fontId="5" fillId="4" borderId="74" xfId="0" quotePrefix="1" applyNumberFormat="1" applyFont="1" applyFill="1" applyBorder="1" applyAlignment="1" applyProtection="1"/>
    <xf numFmtId="1" fontId="5" fillId="0" borderId="83" xfId="0" quotePrefix="1" applyNumberFormat="1" applyFont="1" applyBorder="1" applyAlignment="1" applyProtection="1"/>
    <xf numFmtId="1" fontId="5" fillId="4" borderId="10" xfId="0" quotePrefix="1" applyNumberFormat="1" applyFont="1" applyFill="1" applyBorder="1" applyAlignment="1" applyProtection="1">
      <alignment horizontal="right"/>
    </xf>
    <xf numFmtId="3" fontId="18" fillId="4" borderId="73" xfId="0" quotePrefix="1" applyNumberFormat="1" applyFont="1" applyFill="1" applyBorder="1" applyAlignment="1" applyProtection="1">
      <alignment horizontal="center"/>
    </xf>
    <xf numFmtId="0" fontId="5" fillId="4" borderId="36" xfId="0" applyFont="1" applyFill="1" applyBorder="1" applyAlignment="1" applyProtection="1">
      <alignment horizontal="left"/>
    </xf>
    <xf numFmtId="3" fontId="5" fillId="4" borderId="36" xfId="0" quotePrefix="1" applyNumberFormat="1" applyFont="1" applyFill="1" applyBorder="1" applyAlignment="1" applyProtection="1"/>
    <xf numFmtId="3" fontId="5" fillId="4" borderId="78" xfId="0" quotePrefix="1" applyNumberFormat="1" applyFont="1" applyFill="1" applyBorder="1" applyAlignment="1" applyProtection="1"/>
    <xf numFmtId="3" fontId="5" fillId="4" borderId="79" xfId="0" quotePrefix="1" applyNumberFormat="1" applyFont="1" applyFill="1" applyBorder="1" applyAlignment="1" applyProtection="1"/>
    <xf numFmtId="3" fontId="5" fillId="4" borderId="80" xfId="0" quotePrefix="1" applyNumberFormat="1" applyFont="1" applyFill="1" applyBorder="1" applyAlignment="1" applyProtection="1"/>
    <xf numFmtId="1" fontId="5" fillId="0" borderId="22" xfId="0" quotePrefix="1" applyNumberFormat="1" applyFont="1" applyBorder="1" applyAlignment="1" applyProtection="1"/>
    <xf numFmtId="3" fontId="18" fillId="4" borderId="79" xfId="0" quotePrefix="1" applyNumberFormat="1" applyFont="1" applyFill="1" applyBorder="1" applyAlignment="1" applyProtection="1">
      <alignment horizontal="center"/>
    </xf>
    <xf numFmtId="167" fontId="5" fillId="4" borderId="0" xfId="0" applyNumberFormat="1" applyFont="1" applyFill="1" applyBorder="1" applyProtection="1"/>
    <xf numFmtId="0" fontId="12" fillId="8" borderId="41" xfId="0" quotePrefix="1" applyFont="1" applyFill="1" applyBorder="1" applyAlignment="1" applyProtection="1">
      <alignment horizontal="left"/>
    </xf>
    <xf numFmtId="0" fontId="10" fillId="8" borderId="41" xfId="0" applyFont="1" applyFill="1" applyBorder="1" applyAlignment="1" applyProtection="1">
      <alignment horizontal="left"/>
    </xf>
    <xf numFmtId="0" fontId="10" fillId="8" borderId="41" xfId="0" quotePrefix="1" applyFont="1" applyFill="1" applyBorder="1" applyAlignment="1" applyProtection="1">
      <alignment horizontal="left"/>
    </xf>
    <xf numFmtId="3" fontId="10" fillId="8" borderId="41" xfId="0" applyNumberFormat="1" applyFont="1" applyFill="1" applyBorder="1" applyAlignment="1" applyProtection="1"/>
    <xf numFmtId="3" fontId="10" fillId="8" borderId="60" xfId="0" applyNumberFormat="1" applyFont="1" applyFill="1" applyBorder="1" applyAlignment="1" applyProtection="1"/>
    <xf numFmtId="3" fontId="10" fillId="8" borderId="61" xfId="0" applyNumberFormat="1" applyFont="1" applyFill="1" applyBorder="1" applyAlignment="1" applyProtection="1"/>
    <xf numFmtId="3" fontId="10" fillId="8" borderId="62" xfId="0" applyNumberFormat="1" applyFont="1" applyFill="1" applyBorder="1" applyAlignment="1" applyProtection="1"/>
    <xf numFmtId="1" fontId="10" fillId="0" borderId="37" xfId="0" applyNumberFormat="1" applyFont="1" applyBorder="1" applyAlignment="1" applyProtection="1"/>
    <xf numFmtId="3" fontId="13" fillId="8" borderId="61" xfId="0" applyNumberFormat="1" applyFont="1" applyFill="1" applyBorder="1" applyAlignment="1" applyProtection="1">
      <alignment horizontal="center"/>
    </xf>
    <xf numFmtId="167" fontId="5" fillId="0" borderId="0" xfId="0" applyNumberFormat="1" applyFont="1" applyProtection="1"/>
    <xf numFmtId="167" fontId="5" fillId="4" borderId="0" xfId="0" applyNumberFormat="1" applyFont="1" applyFill="1" applyProtection="1"/>
    <xf numFmtId="167" fontId="5" fillId="3" borderId="0" xfId="0" applyNumberFormat="1" applyFont="1" applyFill="1" applyBorder="1" applyProtection="1"/>
    <xf numFmtId="167" fontId="10" fillId="3" borderId="0" xfId="0" applyNumberFormat="1" applyFont="1" applyFill="1" applyBorder="1" applyProtection="1"/>
    <xf numFmtId="0" fontId="5" fillId="4" borderId="84" xfId="0" quotePrefix="1" applyFont="1" applyFill="1" applyBorder="1" applyAlignment="1" applyProtection="1">
      <alignment horizontal="left"/>
    </xf>
    <xf numFmtId="0" fontId="5" fillId="4" borderId="84" xfId="0" applyFont="1" applyFill="1" applyBorder="1" applyAlignment="1" applyProtection="1">
      <alignment horizontal="left"/>
    </xf>
    <xf numFmtId="3" fontId="5" fillId="4" borderId="84" xfId="0" applyNumberFormat="1" applyFont="1" applyFill="1" applyBorder="1" applyAlignment="1" applyProtection="1"/>
    <xf numFmtId="3" fontId="5" fillId="4" borderId="85" xfId="0" applyNumberFormat="1" applyFont="1" applyFill="1" applyBorder="1" applyAlignment="1" applyProtection="1"/>
    <xf numFmtId="3" fontId="5" fillId="4" borderId="86" xfId="0" applyNumberFormat="1" applyFont="1" applyFill="1" applyBorder="1" applyAlignment="1" applyProtection="1"/>
    <xf numFmtId="3" fontId="5" fillId="4" borderId="87" xfId="0" applyNumberFormat="1" applyFont="1" applyFill="1" applyBorder="1" applyAlignment="1" applyProtection="1"/>
    <xf numFmtId="1" fontId="10" fillId="4" borderId="0" xfId="0" applyNumberFormat="1" applyFont="1" applyFill="1" applyBorder="1" applyAlignment="1" applyProtection="1">
      <alignment horizontal="right"/>
    </xf>
    <xf numFmtId="0" fontId="5" fillId="5" borderId="88" xfId="0" applyFont="1" applyFill="1" applyBorder="1" applyAlignment="1" applyProtection="1">
      <alignment horizontal="left"/>
    </xf>
    <xf numFmtId="0" fontId="5" fillId="4" borderId="89" xfId="0" applyFont="1" applyFill="1" applyBorder="1" applyAlignment="1" applyProtection="1">
      <alignment horizontal="left"/>
    </xf>
    <xf numFmtId="0" fontId="5" fillId="4" borderId="90" xfId="0" quotePrefix="1" applyFont="1" applyFill="1" applyBorder="1" applyAlignment="1" applyProtection="1">
      <alignment horizontal="left"/>
    </xf>
    <xf numFmtId="3" fontId="31" fillId="5" borderId="91" xfId="3" applyNumberFormat="1" applyFont="1" applyFill="1" applyBorder="1" applyAlignment="1" applyProtection="1">
      <alignment horizontal="right" vertical="center"/>
    </xf>
    <xf numFmtId="3" fontId="31" fillId="5" borderId="92" xfId="3" applyNumberFormat="1" applyFont="1" applyFill="1" applyBorder="1" applyAlignment="1" applyProtection="1">
      <alignment horizontal="right" vertical="center"/>
    </xf>
    <xf numFmtId="3" fontId="31" fillId="5" borderId="89" xfId="3" applyNumberFormat="1" applyFont="1" applyFill="1" applyBorder="1" applyAlignment="1" applyProtection="1">
      <alignment horizontal="right" vertical="center"/>
    </xf>
    <xf numFmtId="3" fontId="31" fillId="5" borderId="93" xfId="3" applyNumberFormat="1" applyFont="1" applyFill="1" applyBorder="1" applyAlignment="1" applyProtection="1">
      <alignment horizontal="right" vertical="center"/>
    </xf>
    <xf numFmtId="3" fontId="18" fillId="4" borderId="94" xfId="0" applyNumberFormat="1" applyFont="1" applyFill="1" applyBorder="1" applyAlignment="1" applyProtection="1">
      <alignment horizontal="center"/>
    </xf>
    <xf numFmtId="0" fontId="5" fillId="5" borderId="95" xfId="0" applyFont="1" applyFill="1" applyBorder="1" applyAlignment="1" applyProtection="1">
      <alignment horizontal="left"/>
    </xf>
    <xf numFmtId="0" fontId="5" fillId="4" borderId="96" xfId="0" applyFont="1" applyFill="1" applyBorder="1" applyAlignment="1" applyProtection="1">
      <alignment horizontal="left"/>
    </xf>
    <xf numFmtId="0" fontId="5" fillId="4" borderId="97" xfId="0" quotePrefix="1" applyFont="1" applyFill="1" applyBorder="1" applyAlignment="1" applyProtection="1">
      <alignment horizontal="left"/>
    </xf>
    <xf numFmtId="3" fontId="31" fillId="5" borderId="98" xfId="3" applyNumberFormat="1" applyFont="1" applyFill="1" applyBorder="1" applyAlignment="1" applyProtection="1">
      <alignment horizontal="right" vertical="center"/>
    </xf>
    <xf numFmtId="3" fontId="31" fillId="5" borderId="99" xfId="3" applyNumberFormat="1" applyFont="1" applyFill="1" applyBorder="1" applyAlignment="1" applyProtection="1">
      <alignment horizontal="right" vertical="center"/>
    </xf>
    <xf numFmtId="3" fontId="31" fillId="5" borderId="96" xfId="3" applyNumberFormat="1" applyFont="1" applyFill="1" applyBorder="1" applyAlignment="1" applyProtection="1">
      <alignment horizontal="right" vertical="center"/>
    </xf>
    <xf numFmtId="3" fontId="31" fillId="5" borderId="100" xfId="3" applyNumberFormat="1" applyFont="1" applyFill="1" applyBorder="1" applyAlignment="1" applyProtection="1">
      <alignment horizontal="right" vertical="center"/>
    </xf>
    <xf numFmtId="0" fontId="5" fillId="5" borderId="101" xfId="0" applyFont="1" applyFill="1" applyBorder="1" applyAlignment="1" applyProtection="1">
      <alignment horizontal="left"/>
    </xf>
    <xf numFmtId="0" fontId="5" fillId="4" borderId="102" xfId="0" applyFont="1" applyFill="1" applyBorder="1" applyAlignment="1" applyProtection="1">
      <alignment horizontal="left"/>
    </xf>
    <xf numFmtId="0" fontId="5" fillId="4" borderId="103" xfId="0" quotePrefix="1" applyFont="1" applyFill="1" applyBorder="1" applyAlignment="1" applyProtection="1">
      <alignment horizontal="left"/>
    </xf>
    <xf numFmtId="3" fontId="31" fillId="5" borderId="104" xfId="3" applyNumberFormat="1" applyFont="1" applyFill="1" applyBorder="1" applyAlignment="1" applyProtection="1">
      <alignment horizontal="right" vertical="center"/>
    </xf>
    <xf numFmtId="3" fontId="31" fillId="5" borderId="105" xfId="3" applyNumberFormat="1" applyFont="1" applyFill="1" applyBorder="1" applyAlignment="1" applyProtection="1">
      <alignment horizontal="right" vertical="center"/>
    </xf>
    <xf numFmtId="3" fontId="31" fillId="5" borderId="102" xfId="3" applyNumberFormat="1" applyFont="1" applyFill="1" applyBorder="1" applyAlignment="1" applyProtection="1">
      <alignment horizontal="right" vertical="center"/>
    </xf>
    <xf numFmtId="3" fontId="31" fillId="5" borderId="106" xfId="3" applyNumberFormat="1" applyFont="1" applyFill="1" applyBorder="1" applyAlignment="1" applyProtection="1">
      <alignment horizontal="right" vertical="center"/>
    </xf>
    <xf numFmtId="0" fontId="5" fillId="4" borderId="24" xfId="0" quotePrefix="1" applyFont="1" applyFill="1" applyBorder="1" applyAlignment="1" applyProtection="1">
      <alignment horizontal="left"/>
    </xf>
    <xf numFmtId="0" fontId="5" fillId="4" borderId="24" xfId="0" applyFont="1" applyFill="1" applyBorder="1" applyAlignment="1" applyProtection="1">
      <alignment horizontal="left"/>
    </xf>
    <xf numFmtId="3" fontId="5" fillId="4" borderId="24" xfId="0" applyNumberFormat="1" applyFont="1" applyFill="1" applyBorder="1" applyAlignment="1" applyProtection="1"/>
    <xf numFmtId="3" fontId="5" fillId="4" borderId="107" xfId="0" applyNumberFormat="1" applyFont="1" applyFill="1" applyBorder="1" applyAlignment="1" applyProtection="1"/>
    <xf numFmtId="3" fontId="5" fillId="4" borderId="94" xfId="0" applyNumberFormat="1" applyFont="1" applyFill="1" applyBorder="1" applyAlignment="1" applyProtection="1"/>
    <xf numFmtId="3" fontId="5" fillId="4" borderId="108" xfId="0" applyNumberFormat="1" applyFont="1" applyFill="1" applyBorder="1" applyAlignment="1" applyProtection="1"/>
    <xf numFmtId="0" fontId="5" fillId="4" borderId="27" xfId="0" quotePrefix="1" applyFont="1" applyFill="1" applyBorder="1" applyAlignment="1" applyProtection="1">
      <alignment horizontal="left"/>
    </xf>
    <xf numFmtId="0" fontId="5" fillId="5" borderId="20" xfId="0" applyFont="1" applyFill="1" applyBorder="1" applyAlignment="1" applyProtection="1">
      <alignment horizontal="left"/>
    </xf>
    <xf numFmtId="3" fontId="5" fillId="5" borderId="20" xfId="0" applyNumberFormat="1" applyFont="1" applyFill="1" applyBorder="1" applyAlignment="1" applyProtection="1"/>
    <xf numFmtId="3" fontId="5" fillId="5" borderId="57" xfId="0" applyNumberFormat="1" applyFont="1" applyFill="1" applyBorder="1" applyAlignment="1" applyProtection="1"/>
    <xf numFmtId="3" fontId="5" fillId="5" borderId="4" xfId="0" applyNumberFormat="1" applyFont="1" applyFill="1" applyBorder="1" applyAlignment="1" applyProtection="1"/>
    <xf numFmtId="3" fontId="31" fillId="5" borderId="4" xfId="3" applyNumberFormat="1" applyFont="1" applyFill="1" applyBorder="1" applyAlignment="1" applyProtection="1">
      <alignment horizontal="right" vertical="center"/>
    </xf>
    <xf numFmtId="3" fontId="5" fillId="5" borderId="51" xfId="0" applyNumberFormat="1" applyFont="1" applyFill="1" applyBorder="1" applyAlignment="1" applyProtection="1"/>
    <xf numFmtId="3" fontId="18" fillId="5" borderId="4" xfId="0" applyNumberFormat="1" applyFont="1" applyFill="1" applyBorder="1" applyAlignment="1" applyProtection="1">
      <alignment horizontal="center"/>
    </xf>
    <xf numFmtId="0" fontId="5" fillId="4" borderId="28" xfId="0" applyFont="1" applyFill="1" applyBorder="1" applyAlignment="1" applyProtection="1">
      <alignment horizontal="left"/>
    </xf>
    <xf numFmtId="0" fontId="5" fillId="4" borderId="28" xfId="0" quotePrefix="1" applyFont="1" applyFill="1" applyBorder="1" applyAlignment="1" applyProtection="1">
      <alignment horizontal="left"/>
    </xf>
    <xf numFmtId="0" fontId="30" fillId="4" borderId="27" xfId="0" applyFont="1" applyFill="1" applyBorder="1" applyAlignment="1" applyProtection="1">
      <alignment horizontal="left"/>
    </xf>
    <xf numFmtId="0" fontId="5" fillId="5" borderId="35" xfId="0" applyFont="1" applyFill="1" applyBorder="1" applyAlignment="1" applyProtection="1">
      <alignment horizontal="left"/>
    </xf>
    <xf numFmtId="0" fontId="5" fillId="5" borderId="35" xfId="0" quotePrefix="1" applyFont="1" applyFill="1" applyBorder="1" applyAlignment="1" applyProtection="1">
      <alignment horizontal="left"/>
    </xf>
    <xf numFmtId="3" fontId="5" fillId="5" borderId="35" xfId="0" applyNumberFormat="1" applyFont="1" applyFill="1" applyBorder="1" applyAlignment="1" applyProtection="1"/>
    <xf numFmtId="3" fontId="5" fillId="5" borderId="72" xfId="0" applyNumberFormat="1" applyFont="1" applyFill="1" applyBorder="1" applyAlignment="1" applyProtection="1"/>
    <xf numFmtId="3" fontId="5" fillId="5" borderId="73" xfId="0" applyNumberFormat="1" applyFont="1" applyFill="1" applyBorder="1" applyAlignment="1" applyProtection="1"/>
    <xf numFmtId="3" fontId="5" fillId="5" borderId="74" xfId="0" applyNumberFormat="1" applyFont="1" applyFill="1" applyBorder="1" applyAlignment="1" applyProtection="1"/>
    <xf numFmtId="3" fontId="18" fillId="5" borderId="73" xfId="0" applyNumberFormat="1" applyFont="1" applyFill="1" applyBorder="1" applyAlignment="1" applyProtection="1">
      <alignment horizontal="center"/>
    </xf>
    <xf numFmtId="0" fontId="5" fillId="5" borderId="36" xfId="0" applyFont="1" applyFill="1" applyBorder="1" applyAlignment="1" applyProtection="1">
      <alignment horizontal="left"/>
    </xf>
    <xf numFmtId="0" fontId="30" fillId="5" borderId="31" xfId="0" applyFont="1" applyFill="1" applyBorder="1" applyAlignment="1" applyProtection="1">
      <alignment horizontal="left"/>
    </xf>
    <xf numFmtId="0" fontId="5" fillId="5" borderId="36" xfId="0" quotePrefix="1" applyFont="1" applyFill="1" applyBorder="1" applyAlignment="1" applyProtection="1">
      <alignment horizontal="left"/>
    </xf>
    <xf numFmtId="3" fontId="5" fillId="5" borderId="36" xfId="0" applyNumberFormat="1" applyFont="1" applyFill="1" applyBorder="1" applyAlignment="1" applyProtection="1"/>
    <xf numFmtId="3" fontId="5" fillId="5" borderId="78" xfId="0" applyNumberFormat="1" applyFont="1" applyFill="1" applyBorder="1" applyAlignment="1" applyProtection="1"/>
    <xf numFmtId="3" fontId="5" fillId="5" borderId="79" xfId="0" applyNumberFormat="1" applyFont="1" applyFill="1" applyBorder="1" applyAlignment="1" applyProtection="1"/>
    <xf numFmtId="3" fontId="5" fillId="5" borderId="80" xfId="0" applyNumberFormat="1" applyFont="1" applyFill="1" applyBorder="1" applyAlignment="1" applyProtection="1"/>
    <xf numFmtId="1" fontId="10" fillId="0" borderId="109" xfId="0" applyNumberFormat="1" applyFont="1" applyBorder="1" applyAlignment="1" applyProtection="1"/>
    <xf numFmtId="1" fontId="10" fillId="0" borderId="18" xfId="0" applyNumberFormat="1" applyFont="1" applyBorder="1" applyAlignment="1" applyProtection="1"/>
    <xf numFmtId="3" fontId="18" fillId="5" borderId="79" xfId="0" applyNumberFormat="1" applyFont="1" applyFill="1" applyBorder="1" applyAlignment="1" applyProtection="1">
      <alignment horizontal="center"/>
    </xf>
    <xf numFmtId="0" fontId="32" fillId="4" borderId="0" xfId="0" applyFont="1" applyFill="1" applyProtection="1"/>
    <xf numFmtId="0" fontId="5" fillId="4" borderId="22" xfId="0" quotePrefix="1" applyFont="1" applyFill="1" applyBorder="1" applyAlignment="1" applyProtection="1">
      <alignment horizontal="left"/>
    </xf>
    <xf numFmtId="3" fontId="5" fillId="4" borderId="22" xfId="0" quotePrefix="1" applyNumberFormat="1" applyFont="1" applyFill="1" applyBorder="1" applyAlignment="1" applyProtection="1"/>
    <xf numFmtId="3" fontId="5" fillId="4" borderId="58" xfId="0" quotePrefix="1" applyNumberFormat="1" applyFont="1" applyFill="1" applyBorder="1" applyAlignment="1" applyProtection="1"/>
    <xf numFmtId="3" fontId="5" fillId="4" borderId="52" xfId="0" quotePrefix="1" applyNumberFormat="1" applyFont="1" applyFill="1" applyBorder="1" applyAlignment="1" applyProtection="1"/>
    <xf numFmtId="3" fontId="5" fillId="4" borderId="59" xfId="0" quotePrefix="1" applyNumberFormat="1" applyFont="1" applyFill="1" applyBorder="1" applyAlignment="1" applyProtection="1"/>
    <xf numFmtId="1" fontId="5" fillId="0" borderId="38" xfId="0" quotePrefix="1" applyNumberFormat="1" applyFont="1" applyBorder="1" applyAlignment="1" applyProtection="1"/>
    <xf numFmtId="1" fontId="5" fillId="0" borderId="20" xfId="0" quotePrefix="1" applyNumberFormat="1" applyFont="1" applyBorder="1" applyAlignment="1" applyProtection="1"/>
    <xf numFmtId="3" fontId="18" fillId="4" borderId="52" xfId="0" quotePrefix="1" applyNumberFormat="1" applyFont="1" applyFill="1" applyBorder="1" applyAlignment="1" applyProtection="1">
      <alignment horizontal="center"/>
    </xf>
    <xf numFmtId="0" fontId="12" fillId="9" borderId="41" xfId="0" applyFont="1" applyFill="1" applyBorder="1" applyAlignment="1" applyProtection="1">
      <alignment horizontal="left"/>
    </xf>
    <xf numFmtId="0" fontId="10" fillId="9" borderId="41" xfId="0" applyFont="1" applyFill="1" applyBorder="1" applyAlignment="1" applyProtection="1">
      <alignment horizontal="left"/>
    </xf>
    <xf numFmtId="3" fontId="10" fillId="9" borderId="41" xfId="0" applyNumberFormat="1" applyFont="1" applyFill="1" applyBorder="1" applyAlignment="1" applyProtection="1"/>
    <xf numFmtId="3" fontId="5" fillId="9" borderId="60" xfId="0" applyNumberFormat="1" applyFont="1" applyFill="1" applyBorder="1" applyAlignment="1" applyProtection="1"/>
    <xf numFmtId="3" fontId="5" fillId="9" borderId="61" xfId="0" applyNumberFormat="1" applyFont="1" applyFill="1" applyBorder="1" applyAlignment="1" applyProtection="1"/>
    <xf numFmtId="3" fontId="33" fillId="9" borderId="61" xfId="3" applyNumberFormat="1" applyFont="1" applyFill="1" applyBorder="1" applyAlignment="1" applyProtection="1">
      <alignment vertical="center"/>
    </xf>
    <xf numFmtId="3" fontId="5" fillId="9" borderId="62" xfId="0" applyNumberFormat="1" applyFont="1" applyFill="1" applyBorder="1" applyAlignment="1" applyProtection="1"/>
    <xf numFmtId="3" fontId="18" fillId="9" borderId="61" xfId="0" applyNumberFormat="1" applyFont="1" applyFill="1" applyBorder="1" applyAlignment="1" applyProtection="1">
      <alignment horizontal="center"/>
    </xf>
    <xf numFmtId="3" fontId="5" fillId="4" borderId="24" xfId="0" quotePrefix="1" applyNumberFormat="1" applyFont="1" applyFill="1" applyBorder="1" applyAlignment="1" applyProtection="1"/>
    <xf numFmtId="3" fontId="5" fillId="4" borderId="107" xfId="0" quotePrefix="1" applyNumberFormat="1" applyFont="1" applyFill="1" applyBorder="1" applyAlignment="1" applyProtection="1"/>
    <xf numFmtId="3" fontId="5" fillId="4" borderId="94" xfId="0" quotePrefix="1" applyNumberFormat="1" applyFont="1" applyFill="1" applyBorder="1" applyAlignment="1" applyProtection="1"/>
    <xf numFmtId="3" fontId="5" fillId="4" borderId="108" xfId="0" quotePrefix="1" applyNumberFormat="1" applyFont="1" applyFill="1" applyBorder="1" applyAlignment="1" applyProtection="1"/>
    <xf numFmtId="3" fontId="18" fillId="4" borderId="94" xfId="0" quotePrefix="1" applyNumberFormat="1" applyFont="1" applyFill="1" applyBorder="1" applyAlignment="1" applyProtection="1">
      <alignment horizontal="center"/>
    </xf>
    <xf numFmtId="3" fontId="5" fillId="4" borderId="28" xfId="0" quotePrefix="1" applyNumberFormat="1" applyFont="1" applyFill="1" applyBorder="1" applyAlignment="1" applyProtection="1"/>
    <xf numFmtId="3" fontId="5" fillId="4" borderId="75" xfId="0" quotePrefix="1" applyNumberFormat="1" applyFont="1" applyFill="1" applyBorder="1" applyAlignment="1" applyProtection="1"/>
    <xf numFmtId="3" fontId="5" fillId="4" borderId="76" xfId="0" quotePrefix="1" applyNumberFormat="1" applyFont="1" applyFill="1" applyBorder="1" applyAlignment="1" applyProtection="1"/>
    <xf numFmtId="3" fontId="5" fillId="4" borderId="77" xfId="0" quotePrefix="1" applyNumberFormat="1" applyFont="1" applyFill="1" applyBorder="1" applyAlignment="1" applyProtection="1"/>
    <xf numFmtId="3" fontId="18" fillId="4" borderId="76" xfId="0" quotePrefix="1" applyNumberFormat="1" applyFont="1" applyFill="1" applyBorder="1" applyAlignment="1" applyProtection="1">
      <alignment horizontal="center"/>
    </xf>
    <xf numFmtId="3" fontId="5" fillId="4" borderId="27" xfId="0" quotePrefix="1" applyNumberFormat="1" applyFont="1" applyFill="1" applyBorder="1" applyAlignment="1" applyProtection="1"/>
    <xf numFmtId="3" fontId="5" fillId="4" borderId="67" xfId="0" quotePrefix="1" applyNumberFormat="1" applyFont="1" applyFill="1" applyBorder="1" applyAlignment="1" applyProtection="1"/>
    <xf numFmtId="3" fontId="5" fillId="4" borderId="68" xfId="0" quotePrefix="1" applyNumberFormat="1" applyFont="1" applyFill="1" applyBorder="1" applyAlignment="1" applyProtection="1"/>
    <xf numFmtId="3" fontId="5" fillId="4" borderId="69" xfId="0" quotePrefix="1" applyNumberFormat="1" applyFont="1" applyFill="1" applyBorder="1" applyAlignment="1" applyProtection="1"/>
    <xf numFmtId="3" fontId="18" fillId="4" borderId="68" xfId="0" quotePrefix="1" applyNumberFormat="1" applyFont="1" applyFill="1" applyBorder="1" applyAlignment="1" applyProtection="1">
      <alignment horizontal="center"/>
    </xf>
    <xf numFmtId="0" fontId="5" fillId="12" borderId="20" xfId="0" applyFont="1" applyFill="1" applyBorder="1" applyAlignment="1" applyProtection="1">
      <alignment horizontal="left"/>
    </xf>
    <xf numFmtId="0" fontId="5" fillId="12" borderId="20" xfId="0" quotePrefix="1" applyFont="1" applyFill="1" applyBorder="1" applyAlignment="1" applyProtection="1">
      <alignment horizontal="left"/>
    </xf>
    <xf numFmtId="3" fontId="5" fillId="12" borderId="20" xfId="0" quotePrefix="1" applyNumberFormat="1" applyFont="1" applyFill="1" applyBorder="1" applyAlignment="1" applyProtection="1"/>
    <xf numFmtId="3" fontId="5" fillId="12" borderId="57" xfId="0" quotePrefix="1" applyNumberFormat="1" applyFont="1" applyFill="1" applyBorder="1" applyAlignment="1" applyProtection="1"/>
    <xf numFmtId="3" fontId="5" fillId="12" borderId="4" xfId="0" quotePrefix="1" applyNumberFormat="1" applyFont="1" applyFill="1" applyBorder="1" applyAlignment="1" applyProtection="1"/>
    <xf numFmtId="3" fontId="5" fillId="12" borderId="51" xfId="0" quotePrefix="1" applyNumberFormat="1" applyFont="1" applyFill="1" applyBorder="1" applyAlignment="1" applyProtection="1"/>
    <xf numFmtId="3" fontId="18" fillId="12" borderId="4" xfId="0" quotePrefix="1" applyNumberFormat="1" applyFont="1" applyFill="1" applyBorder="1" applyAlignment="1" applyProtection="1">
      <alignment horizontal="center"/>
    </xf>
    <xf numFmtId="43" fontId="5" fillId="4" borderId="24" xfId="1" applyFont="1" applyFill="1" applyBorder="1" applyAlignment="1" applyProtection="1">
      <alignment horizontal="left"/>
    </xf>
    <xf numFmtId="0" fontId="30" fillId="4" borderId="24" xfId="0" applyFont="1" applyFill="1" applyBorder="1" applyAlignment="1" applyProtection="1">
      <alignment horizontal="left"/>
    </xf>
    <xf numFmtId="0" fontId="5" fillId="4" borderId="36" xfId="0" quotePrefix="1" applyFont="1" applyFill="1" applyBorder="1" applyAlignment="1" applyProtection="1">
      <alignment horizontal="left"/>
    </xf>
    <xf numFmtId="1" fontId="5" fillId="0" borderId="19" xfId="0" quotePrefix="1" applyNumberFormat="1" applyFont="1" applyBorder="1" applyAlignment="1" applyProtection="1"/>
    <xf numFmtId="0" fontId="12" fillId="5" borderId="41" xfId="0" quotePrefix="1" applyFont="1" applyFill="1" applyBorder="1" applyAlignment="1" applyProtection="1">
      <alignment horizontal="left"/>
    </xf>
    <xf numFmtId="0" fontId="10" fillId="5" borderId="41" xfId="0" applyFont="1" applyFill="1" applyBorder="1" applyAlignment="1" applyProtection="1">
      <alignment horizontal="left"/>
    </xf>
    <xf numFmtId="0" fontId="10" fillId="5" borderId="41" xfId="0" quotePrefix="1" applyFont="1" applyFill="1" applyBorder="1" applyAlignment="1" applyProtection="1">
      <alignment horizontal="left"/>
    </xf>
    <xf numFmtId="3" fontId="10" fillId="5" borderId="41" xfId="0" applyNumberFormat="1" applyFont="1" applyFill="1" applyBorder="1" applyAlignment="1" applyProtection="1"/>
    <xf numFmtId="3" fontId="5" fillId="5" borderId="60" xfId="0" applyNumberFormat="1" applyFont="1" applyFill="1" applyBorder="1" applyAlignment="1" applyProtection="1"/>
    <xf numFmtId="3" fontId="5" fillId="5" borderId="61" xfId="0" applyNumberFormat="1" applyFont="1" applyFill="1" applyBorder="1" applyAlignment="1" applyProtection="1"/>
    <xf numFmtId="3" fontId="5" fillId="5" borderId="62" xfId="0" applyNumberFormat="1" applyFont="1" applyFill="1" applyBorder="1" applyAlignment="1" applyProtection="1"/>
    <xf numFmtId="1" fontId="5" fillId="0" borderId="43" xfId="0" quotePrefix="1" applyNumberFormat="1" applyFont="1" applyBorder="1" applyAlignment="1" applyProtection="1"/>
    <xf numFmtId="3" fontId="18" fillId="5" borderId="61" xfId="0" applyNumberFormat="1" applyFont="1" applyFill="1" applyBorder="1" applyAlignment="1" applyProtection="1">
      <alignment horizontal="center"/>
    </xf>
    <xf numFmtId="0" fontId="12" fillId="7" borderId="39" xfId="0" applyFont="1" applyFill="1" applyBorder="1" applyAlignment="1" applyProtection="1">
      <alignment horizontal="left"/>
    </xf>
    <xf numFmtId="0" fontId="10" fillId="7" borderId="39" xfId="0" applyFont="1" applyFill="1" applyBorder="1" applyAlignment="1" applyProtection="1">
      <alignment horizontal="left"/>
    </xf>
    <xf numFmtId="165" fontId="10" fillId="7" borderId="39" xfId="0" applyNumberFormat="1" applyFont="1" applyFill="1" applyBorder="1" applyAlignment="1" applyProtection="1"/>
    <xf numFmtId="165" fontId="5" fillId="2" borderId="110" xfId="0" applyNumberFormat="1" applyFont="1" applyFill="1" applyBorder="1" applyAlignment="1" applyProtection="1"/>
    <xf numFmtId="165" fontId="5" fillId="2" borderId="111" xfId="0" applyNumberFormat="1" applyFont="1" applyFill="1" applyBorder="1" applyAlignment="1" applyProtection="1"/>
    <xf numFmtId="165" fontId="5" fillId="2" borderId="112" xfId="0" applyNumberFormat="1" applyFont="1" applyFill="1" applyBorder="1" applyAlignment="1" applyProtection="1"/>
    <xf numFmtId="3" fontId="18" fillId="7" borderId="111" xfId="0" applyNumberFormat="1" applyFont="1" applyFill="1" applyBorder="1" applyAlignment="1" applyProtection="1">
      <alignment horizontal="center"/>
    </xf>
    <xf numFmtId="0" fontId="34" fillId="6" borderId="17" xfId="4" applyFont="1" applyFill="1" applyBorder="1" applyAlignment="1" applyProtection="1">
      <alignment horizontal="center"/>
    </xf>
    <xf numFmtId="0" fontId="2" fillId="4" borderId="2" xfId="0" quotePrefix="1" applyFont="1" applyFill="1" applyBorder="1" applyAlignment="1" applyProtection="1">
      <alignment horizontal="left"/>
    </xf>
    <xf numFmtId="165" fontId="17" fillId="4" borderId="2" xfId="0" quotePrefix="1" applyNumberFormat="1" applyFont="1" applyFill="1" applyBorder="1" applyAlignment="1" applyProtection="1"/>
    <xf numFmtId="165" fontId="16" fillId="4" borderId="2" xfId="0" quotePrefix="1" applyNumberFormat="1" applyFont="1" applyFill="1" applyBorder="1" applyAlignment="1" applyProtection="1"/>
    <xf numFmtId="165" fontId="16" fillId="4" borderId="18" xfId="0" quotePrefix="1" applyNumberFormat="1" applyFont="1" applyFill="1" applyBorder="1" applyAlignment="1" applyProtection="1"/>
    <xf numFmtId="3" fontId="18" fillId="4" borderId="56" xfId="0" quotePrefix="1" applyNumberFormat="1" applyFont="1" applyFill="1" applyBorder="1" applyAlignment="1" applyProtection="1">
      <alignment horizontal="center"/>
    </xf>
    <xf numFmtId="0" fontId="10" fillId="7" borderId="41" xfId="0" applyFont="1" applyFill="1" applyBorder="1" applyAlignment="1" applyProtection="1">
      <alignment horizontal="left"/>
    </xf>
    <xf numFmtId="165" fontId="10" fillId="7" borderId="41" xfId="0" applyNumberFormat="1" applyFont="1" applyFill="1" applyBorder="1" applyAlignment="1" applyProtection="1">
      <alignment horizontal="right"/>
    </xf>
    <xf numFmtId="165" fontId="5" fillId="2" borderId="60" xfId="0" applyNumberFormat="1" applyFont="1" applyFill="1" applyBorder="1" applyAlignment="1" applyProtection="1">
      <alignment horizontal="right"/>
    </xf>
    <xf numFmtId="165" fontId="5" fillId="2" borderId="61" xfId="0" applyNumberFormat="1" applyFont="1" applyFill="1" applyBorder="1" applyAlignment="1" applyProtection="1">
      <alignment horizontal="right"/>
    </xf>
    <xf numFmtId="165" fontId="5" fillId="2" borderId="62" xfId="0" applyNumberFormat="1" applyFont="1" applyFill="1" applyBorder="1" applyAlignment="1" applyProtection="1">
      <alignment horizontal="right"/>
    </xf>
    <xf numFmtId="1" fontId="10" fillId="0" borderId="16" xfId="0" applyNumberFormat="1" applyFont="1" applyBorder="1" applyAlignment="1" applyProtection="1">
      <alignment horizontal="right"/>
    </xf>
    <xf numFmtId="3" fontId="18" fillId="7" borderId="61" xfId="0" applyNumberFormat="1" applyFont="1" applyFill="1" applyBorder="1" applyAlignment="1" applyProtection="1">
      <alignment horizontal="center"/>
    </xf>
    <xf numFmtId="0" fontId="10" fillId="4" borderId="22" xfId="0" applyFont="1" applyFill="1" applyBorder="1" applyAlignment="1" applyProtection="1">
      <alignment horizontal="left"/>
    </xf>
    <xf numFmtId="3" fontId="10" fillId="4" borderId="22" xfId="0" applyNumberFormat="1" applyFont="1" applyFill="1" applyBorder="1" applyAlignment="1" applyProtection="1">
      <alignment horizontal="right"/>
    </xf>
    <xf numFmtId="3" fontId="10" fillId="13" borderId="22" xfId="0" applyNumberFormat="1" applyFont="1" applyFill="1" applyBorder="1" applyAlignment="1" applyProtection="1">
      <alignment horizontal="right"/>
    </xf>
    <xf numFmtId="3" fontId="5" fillId="4" borderId="58" xfId="0" applyNumberFormat="1" applyFont="1" applyFill="1" applyBorder="1" applyAlignment="1" applyProtection="1">
      <alignment horizontal="right"/>
    </xf>
    <xf numFmtId="3" fontId="5" fillId="4" borderId="52" xfId="0" applyNumberFormat="1" applyFont="1" applyFill="1" applyBorder="1" applyAlignment="1" applyProtection="1">
      <alignment horizontal="right"/>
    </xf>
    <xf numFmtId="3" fontId="5" fillId="4" borderId="59" xfId="0" applyNumberFormat="1" applyFont="1" applyFill="1" applyBorder="1" applyAlignment="1" applyProtection="1">
      <alignment horizontal="right"/>
    </xf>
    <xf numFmtId="1" fontId="10" fillId="0" borderId="22" xfId="0" applyNumberFormat="1" applyFont="1" applyBorder="1" applyAlignment="1" applyProtection="1">
      <alignment horizontal="right"/>
    </xf>
    <xf numFmtId="3" fontId="18" fillId="4" borderId="52" xfId="0" applyNumberFormat="1" applyFont="1" applyFill="1" applyBorder="1" applyAlignment="1" applyProtection="1">
      <alignment horizontal="center"/>
    </xf>
    <xf numFmtId="0" fontId="2" fillId="4" borderId="23" xfId="0" applyFont="1" applyFill="1" applyBorder="1" applyProtection="1"/>
    <xf numFmtId="1" fontId="5" fillId="0" borderId="35" xfId="0" quotePrefix="1" applyNumberFormat="1" applyFont="1" applyBorder="1" applyAlignment="1" applyProtection="1"/>
    <xf numFmtId="167" fontId="5" fillId="0" borderId="23" xfId="0" applyNumberFormat="1" applyFont="1" applyBorder="1" applyProtection="1"/>
    <xf numFmtId="0" fontId="2" fillId="4" borderId="30" xfId="0" applyFont="1" applyFill="1" applyBorder="1" applyProtection="1"/>
    <xf numFmtId="0" fontId="5" fillId="14" borderId="35" xfId="0" applyFont="1" applyFill="1" applyBorder="1" applyAlignment="1" applyProtection="1">
      <alignment horizontal="left"/>
    </xf>
    <xf numFmtId="3" fontId="5" fillId="14" borderId="35" xfId="0" quotePrefix="1" applyNumberFormat="1" applyFont="1" applyFill="1" applyBorder="1" applyAlignment="1" applyProtection="1"/>
    <xf numFmtId="3" fontId="5" fillId="14" borderId="72" xfId="0" quotePrefix="1" applyNumberFormat="1" applyFont="1" applyFill="1" applyBorder="1" applyAlignment="1" applyProtection="1"/>
    <xf numFmtId="3" fontId="5" fillId="14" borderId="73" xfId="0" quotePrefix="1" applyNumberFormat="1" applyFont="1" applyFill="1" applyBorder="1" applyAlignment="1" applyProtection="1"/>
    <xf numFmtId="3" fontId="5" fillId="14" borderId="74" xfId="0" quotePrefix="1" applyNumberFormat="1" applyFont="1" applyFill="1" applyBorder="1" applyAlignment="1" applyProtection="1"/>
    <xf numFmtId="3" fontId="5" fillId="0" borderId="28" xfId="0" quotePrefix="1" applyNumberFormat="1" applyFont="1" applyBorder="1" applyAlignment="1" applyProtection="1"/>
    <xf numFmtId="3" fontId="18" fillId="14" borderId="73" xfId="0" quotePrefix="1" applyNumberFormat="1" applyFont="1" applyFill="1" applyBorder="1" applyAlignment="1" applyProtection="1">
      <alignment horizontal="center"/>
    </xf>
    <xf numFmtId="167" fontId="5" fillId="0" borderId="30" xfId="0" applyNumberFormat="1" applyFont="1" applyBorder="1" applyProtection="1"/>
    <xf numFmtId="0" fontId="5" fillId="14" borderId="28" xfId="0" applyFont="1" applyFill="1" applyBorder="1" applyAlignment="1" applyProtection="1">
      <alignment horizontal="left"/>
    </xf>
    <xf numFmtId="3" fontId="5" fillId="14" borderId="28" xfId="0" quotePrefix="1" applyNumberFormat="1" applyFont="1" applyFill="1" applyBorder="1" applyAlignment="1" applyProtection="1"/>
    <xf numFmtId="3" fontId="5" fillId="14" borderId="75" xfId="0" quotePrefix="1" applyNumberFormat="1" applyFont="1" applyFill="1" applyBorder="1" applyAlignment="1" applyProtection="1"/>
    <xf numFmtId="3" fontId="5" fillId="14" borderId="76" xfId="0" quotePrefix="1" applyNumberFormat="1" applyFont="1" applyFill="1" applyBorder="1" applyAlignment="1" applyProtection="1"/>
    <xf numFmtId="3" fontId="5" fillId="14" borderId="77" xfId="0" quotePrefix="1" applyNumberFormat="1" applyFont="1" applyFill="1" applyBorder="1" applyAlignment="1" applyProtection="1"/>
    <xf numFmtId="3" fontId="18" fillId="14" borderId="76" xfId="0" quotePrefix="1" applyNumberFormat="1" applyFont="1" applyFill="1" applyBorder="1" applyAlignment="1" applyProtection="1">
      <alignment horizontal="center"/>
    </xf>
    <xf numFmtId="167" fontId="5" fillId="14" borderId="28" xfId="0" applyNumberFormat="1" applyFont="1" applyFill="1" applyBorder="1" applyProtection="1"/>
    <xf numFmtId="167" fontId="5" fillId="14" borderId="36" xfId="0" applyNumberFormat="1" applyFont="1" applyFill="1" applyBorder="1" applyProtection="1"/>
    <xf numFmtId="3" fontId="5" fillId="14" borderId="36" xfId="0" quotePrefix="1" applyNumberFormat="1" applyFont="1" applyFill="1" applyBorder="1" applyAlignment="1" applyProtection="1"/>
    <xf numFmtId="3" fontId="5" fillId="14" borderId="78" xfId="0" quotePrefix="1" applyNumberFormat="1" applyFont="1" applyFill="1" applyBorder="1" applyAlignment="1" applyProtection="1"/>
    <xf numFmtId="3" fontId="5" fillId="14" borderId="79" xfId="0" quotePrefix="1" applyNumberFormat="1" applyFont="1" applyFill="1" applyBorder="1" applyAlignment="1" applyProtection="1"/>
    <xf numFmtId="3" fontId="5" fillId="14" borderId="80" xfId="0" quotePrefix="1" applyNumberFormat="1" applyFont="1" applyFill="1" applyBorder="1" applyAlignment="1" applyProtection="1"/>
    <xf numFmtId="3" fontId="18" fillId="14" borderId="79" xfId="0" quotePrefix="1" applyNumberFormat="1" applyFont="1" applyFill="1" applyBorder="1" applyAlignment="1" applyProtection="1">
      <alignment horizontal="center"/>
    </xf>
    <xf numFmtId="1" fontId="5" fillId="0" borderId="28" xfId="0" quotePrefix="1" applyNumberFormat="1" applyFont="1" applyBorder="1" applyAlignment="1" applyProtection="1"/>
    <xf numFmtId="0" fontId="5" fillId="14" borderId="36" xfId="0" applyFont="1" applyFill="1" applyBorder="1" applyAlignment="1" applyProtection="1">
      <alignment horizontal="left"/>
    </xf>
    <xf numFmtId="0" fontId="5" fillId="14" borderId="35" xfId="0" quotePrefix="1" applyFont="1" applyFill="1" applyBorder="1" applyAlignment="1" applyProtection="1">
      <alignment horizontal="left"/>
    </xf>
    <xf numFmtId="0" fontId="10" fillId="14" borderId="36" xfId="0" applyFont="1" applyFill="1" applyBorder="1" applyAlignment="1" applyProtection="1">
      <alignment horizontal="left"/>
    </xf>
    <xf numFmtId="0" fontId="10" fillId="4" borderId="24" xfId="0" quotePrefix="1" applyFont="1" applyFill="1" applyBorder="1" applyAlignment="1" applyProtection="1">
      <alignment horizontal="left"/>
    </xf>
    <xf numFmtId="167" fontId="5" fillId="4" borderId="28" xfId="0" applyNumberFormat="1" applyFont="1" applyFill="1" applyBorder="1" applyProtection="1"/>
    <xf numFmtId="1" fontId="10" fillId="0" borderId="28" xfId="0" applyNumberFormat="1" applyFont="1" applyBorder="1" applyAlignment="1" applyProtection="1"/>
    <xf numFmtId="0" fontId="2" fillId="4" borderId="26" xfId="0" applyFont="1" applyFill="1" applyBorder="1" applyProtection="1"/>
    <xf numFmtId="0" fontId="5" fillId="14" borderId="37" xfId="0" applyFont="1" applyFill="1" applyBorder="1" applyAlignment="1" applyProtection="1">
      <alignment horizontal="left"/>
    </xf>
    <xf numFmtId="3" fontId="5" fillId="14" borderId="37" xfId="0" applyNumberFormat="1" applyFont="1" applyFill="1" applyBorder="1" applyAlignment="1" applyProtection="1"/>
    <xf numFmtId="3" fontId="5" fillId="14" borderId="45" xfId="0" applyNumberFormat="1" applyFont="1" applyFill="1" applyBorder="1" applyAlignment="1" applyProtection="1"/>
    <xf numFmtId="3" fontId="5" fillId="14" borderId="113" xfId="0" applyNumberFormat="1" applyFont="1" applyFill="1" applyBorder="1" applyAlignment="1" applyProtection="1"/>
    <xf numFmtId="3" fontId="5" fillId="14" borderId="46" xfId="0" applyNumberFormat="1" applyFont="1" applyFill="1" applyBorder="1" applyAlignment="1" applyProtection="1"/>
    <xf numFmtId="1" fontId="10" fillId="0" borderId="114" xfId="0" applyNumberFormat="1" applyFont="1" applyBorder="1" applyAlignment="1" applyProtection="1"/>
    <xf numFmtId="3" fontId="18" fillId="14" borderId="113" xfId="0" applyNumberFormat="1" applyFont="1" applyFill="1" applyBorder="1" applyAlignment="1" applyProtection="1">
      <alignment horizontal="center"/>
    </xf>
    <xf numFmtId="167" fontId="5" fillId="0" borderId="26" xfId="0" applyNumberFormat="1" applyFont="1" applyBorder="1" applyProtection="1"/>
    <xf numFmtId="167" fontId="5" fillId="4" borderId="14" xfId="0" applyNumberFormat="1" applyFont="1" applyFill="1" applyBorder="1" applyProtection="1"/>
    <xf numFmtId="1" fontId="10" fillId="4" borderId="16" xfId="0" applyNumberFormat="1" applyFont="1" applyFill="1" applyBorder="1" applyAlignment="1" applyProtection="1"/>
    <xf numFmtId="1" fontId="5" fillId="4" borderId="0" xfId="0" quotePrefix="1" applyNumberFormat="1" applyFont="1" applyFill="1" applyBorder="1" applyAlignment="1" applyProtection="1">
      <alignment horizontal="right"/>
    </xf>
    <xf numFmtId="1" fontId="10" fillId="4" borderId="15" xfId="0" applyNumberFormat="1" applyFont="1" applyFill="1" applyBorder="1" applyAlignment="1" applyProtection="1"/>
    <xf numFmtId="1" fontId="10" fillId="0" borderId="15" xfId="0" applyNumberFormat="1" applyFont="1" applyBorder="1" applyAlignment="1" applyProtection="1"/>
    <xf numFmtId="0" fontId="5" fillId="4" borderId="115" xfId="0" applyFont="1" applyFill="1" applyBorder="1" applyAlignment="1" applyProtection="1">
      <alignment horizontal="left"/>
    </xf>
    <xf numFmtId="0" fontId="5" fillId="4" borderId="14" xfId="0" applyFont="1" applyFill="1" applyBorder="1" applyAlignment="1" applyProtection="1">
      <alignment horizontal="left"/>
    </xf>
    <xf numFmtId="1" fontId="10" fillId="4" borderId="83" xfId="0" applyNumberFormat="1" applyFont="1" applyFill="1" applyBorder="1" applyProtection="1"/>
    <xf numFmtId="1" fontId="10" fillId="0" borderId="109" xfId="0" applyNumberFormat="1" applyFont="1" applyBorder="1" applyProtection="1"/>
    <xf numFmtId="1" fontId="10" fillId="0" borderId="83" xfId="0" applyNumberFormat="1" applyFont="1" applyBorder="1" applyProtection="1"/>
    <xf numFmtId="1" fontId="10" fillId="4" borderId="116" xfId="0" applyNumberFormat="1" applyFont="1" applyFill="1" applyBorder="1" applyProtection="1"/>
    <xf numFmtId="0" fontId="5" fillId="4" borderId="6" xfId="0" applyFont="1" applyFill="1" applyBorder="1" applyAlignment="1" applyProtection="1">
      <alignment horizontal="left"/>
    </xf>
    <xf numFmtId="3" fontId="5" fillId="4" borderId="0" xfId="0" applyNumberFormat="1" applyFont="1" applyFill="1" applyBorder="1" applyProtection="1"/>
    <xf numFmtId="0" fontId="25" fillId="4" borderId="0" xfId="4" applyFont="1" applyFill="1" applyBorder="1" applyProtection="1"/>
    <xf numFmtId="0" fontId="2" fillId="4" borderId="7" xfId="0" quotePrefix="1" applyFont="1" applyFill="1" applyBorder="1" applyAlignment="1" applyProtection="1">
      <alignment horizontal="left"/>
    </xf>
    <xf numFmtId="165" fontId="17" fillId="4" borderId="7" xfId="0" quotePrefix="1" applyNumberFormat="1" applyFont="1" applyFill="1" applyBorder="1" applyAlignment="1" applyProtection="1"/>
    <xf numFmtId="165" fontId="16" fillId="4" borderId="7" xfId="0" quotePrefix="1" applyNumberFormat="1" applyFont="1" applyFill="1" applyBorder="1" applyAlignment="1" applyProtection="1"/>
    <xf numFmtId="1" fontId="10" fillId="0" borderId="0" xfId="0" applyNumberFormat="1" applyFont="1" applyBorder="1" applyProtection="1"/>
    <xf numFmtId="0" fontId="5" fillId="4" borderId="0" xfId="0" applyFont="1" applyFill="1" applyBorder="1" applyAlignment="1" applyProtection="1">
      <alignment horizontal="left"/>
    </xf>
    <xf numFmtId="1" fontId="10" fillId="4" borderId="0" xfId="0" applyNumberFormat="1" applyFont="1" applyFill="1" applyBorder="1" applyProtection="1"/>
    <xf numFmtId="0" fontId="14" fillId="4" borderId="0" xfId="3" applyFont="1" applyFill="1" applyBorder="1" applyAlignment="1" applyProtection="1">
      <alignment horizontal="left" vertical="center"/>
    </xf>
    <xf numFmtId="1" fontId="10" fillId="4" borderId="42" xfId="0" applyNumberFormat="1" applyFont="1" applyFill="1" applyBorder="1" applyProtection="1"/>
    <xf numFmtId="0" fontId="35" fillId="5" borderId="4" xfId="3" applyFont="1" applyFill="1" applyBorder="1" applyAlignment="1" applyProtection="1">
      <alignment horizontal="center" vertical="center"/>
    </xf>
    <xf numFmtId="0" fontId="14" fillId="4" borderId="0" xfId="3" applyFont="1" applyFill="1" applyBorder="1" applyAlignment="1" applyProtection="1">
      <alignment horizontal="right" vertical="center"/>
    </xf>
    <xf numFmtId="0" fontId="6" fillId="5" borderId="4" xfId="3" applyFont="1" applyFill="1" applyBorder="1" applyAlignment="1" applyProtection="1">
      <alignment horizontal="center" vertical="center"/>
    </xf>
    <xf numFmtId="0" fontId="5" fillId="4" borderId="0" xfId="0" applyFont="1" applyFill="1" applyBorder="1" applyAlignment="1" applyProtection="1">
      <alignment horizontal="right"/>
    </xf>
    <xf numFmtId="14" fontId="36" fillId="2" borderId="4" xfId="5" applyNumberFormat="1" applyFont="1" applyFill="1" applyBorder="1" applyAlignment="1" applyProtection="1">
      <alignment horizontal="center" vertical="center"/>
    </xf>
    <xf numFmtId="0" fontId="11" fillId="4" borderId="0" xfId="0" applyFont="1" applyFill="1" applyBorder="1" applyAlignment="1" applyProtection="1">
      <alignment horizontal="center"/>
    </xf>
    <xf numFmtId="0" fontId="11" fillId="4" borderId="0" xfId="0" applyFont="1" applyFill="1" applyBorder="1" applyAlignment="1" applyProtection="1">
      <alignment horizontal="left"/>
    </xf>
    <xf numFmtId="1" fontId="15" fillId="4" borderId="0" xfId="0" applyNumberFormat="1" applyFont="1" applyFill="1" applyBorder="1" applyProtection="1"/>
    <xf numFmtId="0" fontId="38" fillId="4" borderId="0" xfId="0" applyFont="1" applyFill="1" applyProtection="1"/>
    <xf numFmtId="0" fontId="11" fillId="4" borderId="0" xfId="0" applyFont="1" applyFill="1" applyAlignment="1" applyProtection="1">
      <alignment horizontal="center"/>
    </xf>
    <xf numFmtId="0" fontId="18" fillId="4" borderId="0" xfId="0" applyFont="1" applyFill="1" applyBorder="1" applyAlignment="1" applyProtection="1">
      <alignment horizontal="right"/>
    </xf>
    <xf numFmtId="3" fontId="4" fillId="4" borderId="0" xfId="0" applyNumberFormat="1" applyFont="1" applyFill="1" applyProtection="1"/>
    <xf numFmtId="1" fontId="10" fillId="4" borderId="23" xfId="0" applyNumberFormat="1" applyFont="1" applyFill="1" applyBorder="1" applyProtection="1"/>
    <xf numFmtId="0" fontId="10" fillId="4" borderId="0" xfId="0" applyFont="1" applyFill="1" applyBorder="1" applyAlignment="1" applyProtection="1">
      <alignment horizontal="left"/>
    </xf>
    <xf numFmtId="1" fontId="18" fillId="4" borderId="0" xfId="0" applyNumberFormat="1" applyFont="1" applyFill="1" applyBorder="1" applyAlignment="1" applyProtection="1">
      <alignment horizontal="right"/>
    </xf>
    <xf numFmtId="3" fontId="4" fillId="4" borderId="23" xfId="0" applyNumberFormat="1" applyFont="1" applyFill="1" applyBorder="1" applyProtection="1"/>
    <xf numFmtId="0" fontId="4" fillId="4" borderId="23" xfId="0" applyFont="1" applyFill="1" applyBorder="1" applyProtection="1"/>
    <xf numFmtId="167" fontId="13" fillId="4" borderId="0" xfId="0" quotePrefix="1" applyNumberFormat="1" applyFont="1" applyFill="1" applyBorder="1" applyAlignment="1" applyProtection="1">
      <alignment horizontal="left"/>
    </xf>
    <xf numFmtId="3" fontId="10" fillId="4" borderId="0" xfId="0" applyNumberFormat="1" applyFont="1" applyFill="1" applyBorder="1" applyProtection="1"/>
    <xf numFmtId="0" fontId="18" fillId="4"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9" fillId="4" borderId="26" xfId="0" applyNumberFormat="1" applyFont="1" applyFill="1" applyBorder="1" applyAlignment="1" applyProtection="1">
      <alignment horizontal="center" vertical="center"/>
    </xf>
    <xf numFmtId="1" fontId="9" fillId="5" borderId="1" xfId="3" applyNumberFormat="1" applyFont="1" applyFill="1" applyBorder="1" applyAlignment="1" applyProtection="1">
      <alignment horizontal="center" vertical="center"/>
    </xf>
    <xf numFmtId="1" fontId="9" fillId="5" borderId="3" xfId="3" applyNumberFormat="1" applyFont="1" applyFill="1" applyBorder="1" applyAlignment="1" applyProtection="1">
      <alignment horizontal="center" vertical="center"/>
    </xf>
    <xf numFmtId="0" fontId="14" fillId="4" borderId="33" xfId="3" applyFont="1" applyFill="1" applyBorder="1" applyAlignment="1" applyProtection="1">
      <alignment horizontal="right" vertical="top" wrapText="1"/>
    </xf>
    <xf numFmtId="0" fontId="14" fillId="4" borderId="0" xfId="3" applyFont="1" applyFill="1" applyAlignment="1" applyProtection="1">
      <alignment horizontal="right" vertical="top" wrapText="1"/>
    </xf>
    <xf numFmtId="0" fontId="29" fillId="7" borderId="9" xfId="3" applyFont="1" applyFill="1" applyBorder="1" applyAlignment="1" applyProtection="1">
      <alignment horizontal="center" vertical="center" wrapText="1"/>
    </xf>
    <xf numFmtId="0" fontId="29" fillId="7" borderId="38" xfId="3" applyFont="1" applyFill="1" applyBorder="1" applyAlignment="1" applyProtection="1">
      <alignment horizontal="center" vertical="center" wrapText="1"/>
    </xf>
    <xf numFmtId="0" fontId="27" fillId="7" borderId="9" xfId="0" applyFont="1" applyFill="1" applyBorder="1" applyAlignment="1" applyProtection="1">
      <alignment horizontal="center" vertical="center" wrapText="1"/>
    </xf>
    <xf numFmtId="0" fontId="27" fillId="7" borderId="38" xfId="0" applyFont="1" applyFill="1" applyBorder="1" applyAlignment="1" applyProtection="1">
      <alignment horizontal="center" vertical="center" wrapText="1"/>
    </xf>
    <xf numFmtId="0" fontId="37" fillId="4" borderId="33" xfId="3" applyFont="1" applyFill="1" applyBorder="1" applyAlignment="1" applyProtection="1">
      <alignment horizontal="center" vertical="center"/>
    </xf>
  </cellXfs>
  <cellStyles count="6">
    <cellStyle name="Comma" xfId="1" builtinId="3"/>
    <cellStyle name="Normal" xfId="0" builtinId="0"/>
    <cellStyle name="Normal 2" xfId="3"/>
    <cellStyle name="Normal 4" xfId="2"/>
    <cellStyle name="Normal_B3_2013" xfId="4"/>
    <cellStyle name="Normal_BIN 7301,7311 and 6301" xfId="5"/>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CHETI/2025/&#1084;.05/&#1048;&#1057;%20&#1059;&#1044;&#1057;/B1_2025_05_3200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CHETI/2025/&#1084;.05/&#1048;&#1057;%20&#1059;&#1044;&#1057;/B1_2025_05_3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КРДОПБГДСРСБНА</v>
          </cell>
          <cell r="F9">
            <v>45808</v>
          </cell>
          <cell r="H9">
            <v>175263817</v>
          </cell>
        </row>
        <row r="12">
          <cell r="B12" t="str">
            <v>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v>
          </cell>
          <cell r="E12" t="str">
            <v>код по ЕБК:</v>
          </cell>
          <cell r="F12" t="str">
            <v>3200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1600</v>
          </cell>
          <cell r="H590">
            <v>0</v>
          </cell>
          <cell r="I590">
            <v>0</v>
          </cell>
          <cell r="J590">
            <v>0</v>
          </cell>
        </row>
        <row r="591">
          <cell r="H591">
            <v>0</v>
          </cell>
          <cell r="I591">
            <v>0</v>
          </cell>
          <cell r="J591">
            <v>0</v>
          </cell>
        </row>
        <row r="592">
          <cell r="G592">
            <v>-1600</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31.05.2025 г.</v>
          </cell>
          <cell r="H608" t="str">
            <v>a.kozalieva@comdos.bg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КРДОПБГДСРСБНА</v>
          </cell>
          <cell r="F9">
            <v>45808</v>
          </cell>
          <cell r="H9">
            <v>175263817</v>
          </cell>
        </row>
        <row r="12">
          <cell r="B12" t="str">
            <v>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v>
          </cell>
          <cell r="E12" t="str">
            <v>код по ЕБК:</v>
          </cell>
          <cell r="F12" t="str">
            <v>3200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232</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3275000</v>
          </cell>
          <cell r="G187">
            <v>1038120</v>
          </cell>
          <cell r="H187">
            <v>0</v>
          </cell>
          <cell r="I187">
            <v>0</v>
          </cell>
          <cell r="J187">
            <v>153295</v>
          </cell>
        </row>
        <row r="190">
          <cell r="E190">
            <v>463000</v>
          </cell>
          <cell r="G190">
            <v>43572</v>
          </cell>
          <cell r="H190">
            <v>0</v>
          </cell>
          <cell r="I190">
            <v>0</v>
          </cell>
          <cell r="J190">
            <v>0</v>
          </cell>
        </row>
        <row r="196">
          <cell r="E196">
            <v>524400</v>
          </cell>
          <cell r="G196">
            <v>0</v>
          </cell>
          <cell r="H196">
            <v>0</v>
          </cell>
          <cell r="I196">
            <v>0</v>
          </cell>
          <cell r="J196">
            <v>198362</v>
          </cell>
        </row>
        <row r="204">
          <cell r="E204">
            <v>0</v>
          </cell>
          <cell r="G204">
            <v>0</v>
          </cell>
          <cell r="H204">
            <v>0</v>
          </cell>
          <cell r="I204">
            <v>0</v>
          </cell>
          <cell r="J204">
            <v>0</v>
          </cell>
        </row>
        <row r="205">
          <cell r="E205">
            <v>873900</v>
          </cell>
          <cell r="G205">
            <v>268421</v>
          </cell>
          <cell r="H205">
            <v>0</v>
          </cell>
          <cell r="I205">
            <v>0</v>
          </cell>
          <cell r="J205">
            <v>0</v>
          </cell>
        </row>
        <row r="223">
          <cell r="E223">
            <v>85000</v>
          </cell>
          <cell r="G223">
            <v>74503</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76400</v>
          </cell>
          <cell r="G279">
            <v>0</v>
          </cell>
          <cell r="H279">
            <v>0</v>
          </cell>
          <cell r="I279">
            <v>0</v>
          </cell>
          <cell r="J279">
            <v>0</v>
          </cell>
        </row>
        <row r="287">
          <cell r="E287">
            <v>3600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5301300</v>
          </cell>
          <cell r="G378">
            <v>1424384</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351657</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30.05.2025 г.</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6" zoomScale="71" zoomScaleNormal="71" workbookViewId="0">
      <selection activeCell="E110" sqref="E110:F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thickBot="1" x14ac:dyDescent="0.35">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КРДОПБГДСРСБНА</v>
      </c>
      <c r="C11" s="22"/>
      <c r="D11" s="22"/>
      <c r="E11" s="23" t="s">
        <v>8</v>
      </c>
      <c r="F11" s="24">
        <f>[2]OTCHET!F9</f>
        <v>45808</v>
      </c>
      <c r="G11" s="25" t="s">
        <v>0</v>
      </c>
      <c r="H11" s="26">
        <f>+[2]OTCHET!H9</f>
        <v>175263817</v>
      </c>
      <c r="I11" s="448">
        <f>+[2]OTCHET!I9</f>
        <v>0</v>
      </c>
      <c r="J11" s="449"/>
      <c r="K11" s="27"/>
      <c r="L11" s="27"/>
      <c r="N11" s="1"/>
      <c r="O11" s="28"/>
      <c r="Q11" s="1"/>
      <c r="R11" s="29"/>
      <c r="S11" s="29"/>
      <c r="T11" s="29"/>
      <c r="U11" s="29"/>
    </row>
    <row r="12" spans="1:26" ht="23.25" customHeight="1" x14ac:dyDescent="0.3">
      <c r="B12" s="30" t="s">
        <v>9</v>
      </c>
      <c r="C12" s="31"/>
      <c r="D12" s="20"/>
      <c r="E12" s="3"/>
      <c r="F12" s="32"/>
      <c r="G12" s="3"/>
      <c r="H12" s="33"/>
      <c r="I12" s="450" t="s">
        <v>10</v>
      </c>
      <c r="J12" s="450"/>
      <c r="N12" s="1"/>
      <c r="O12" s="31"/>
      <c r="Q12" s="1"/>
      <c r="R12" s="29"/>
      <c r="S12" s="29"/>
      <c r="T12" s="29"/>
      <c r="U12" s="29"/>
    </row>
    <row r="13" spans="1:26" ht="23.25" customHeight="1" x14ac:dyDescent="0.25">
      <c r="B13" s="34" t="str">
        <f>+[2]OTCHET!B12</f>
        <v>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v>
      </c>
      <c r="C13" s="31"/>
      <c r="D13" s="31"/>
      <c r="E13" s="35" t="str">
        <f>+[2]OTCHET!E12</f>
        <v>код по ЕБК:</v>
      </c>
      <c r="F13" s="36" t="str">
        <f>+[2]OTCHET!F12</f>
        <v>3200</v>
      </c>
      <c r="G13" s="3"/>
      <c r="H13" s="33"/>
      <c r="I13" s="451"/>
      <c r="J13" s="451"/>
      <c r="N13" s="1"/>
      <c r="O13" s="31"/>
      <c r="Q13" s="1"/>
      <c r="R13" s="29"/>
      <c r="S13" s="29"/>
      <c r="T13" s="29"/>
      <c r="U13" s="29"/>
    </row>
    <row r="14" spans="1:26" ht="23.25" customHeight="1" x14ac:dyDescent="0.25">
      <c r="B14" s="37" t="s">
        <v>11</v>
      </c>
      <c r="C14" s="11"/>
      <c r="D14" s="11"/>
      <c r="E14" s="11"/>
      <c r="F14" s="11"/>
      <c r="G14" s="11"/>
      <c r="H14" s="33"/>
      <c r="I14" s="451"/>
      <c r="J14" s="451"/>
      <c r="N14" s="1"/>
      <c r="O14" s="11"/>
      <c r="Q14" s="1"/>
      <c r="R14" s="29"/>
      <c r="S14" s="29"/>
      <c r="T14" s="29"/>
      <c r="U14" s="29"/>
    </row>
    <row r="15" spans="1:26" ht="21.75" customHeight="1" thickBot="1" x14ac:dyDescent="0.4">
      <c r="B15" s="38" t="s">
        <v>12</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13</v>
      </c>
      <c r="K16" s="51"/>
      <c r="L16" s="51"/>
      <c r="M16" s="52"/>
      <c r="N16" s="53"/>
      <c r="O16" s="54"/>
      <c r="P16" s="55"/>
      <c r="Q16" s="1"/>
      <c r="R16" s="29"/>
      <c r="S16" s="29"/>
      <c r="T16" s="29"/>
      <c r="U16" s="29"/>
      <c r="V16" s="29"/>
      <c r="W16" s="29"/>
      <c r="Y16" s="29"/>
      <c r="Z16" s="29"/>
    </row>
    <row r="17" spans="1:26" ht="22.5" customHeight="1" x14ac:dyDescent="0.25">
      <c r="A17" s="47"/>
      <c r="B17" s="56"/>
      <c r="C17" s="57" t="s">
        <v>14</v>
      </c>
      <c r="D17" s="57"/>
      <c r="E17" s="452" t="s">
        <v>15</v>
      </c>
      <c r="F17" s="454" t="s">
        <v>16</v>
      </c>
      <c r="G17" s="58" t="s">
        <v>17</v>
      </c>
      <c r="H17" s="59"/>
      <c r="I17" s="60"/>
      <c r="J17" s="61"/>
      <c r="K17" s="62"/>
      <c r="L17" s="62"/>
      <c r="M17" s="62"/>
      <c r="N17" s="63"/>
      <c r="O17" s="64" t="s">
        <v>1</v>
      </c>
      <c r="P17" s="65"/>
      <c r="Q17" s="1"/>
      <c r="R17" s="29"/>
      <c r="S17" s="29"/>
      <c r="T17" s="29"/>
      <c r="U17" s="29"/>
      <c r="V17" s="29"/>
      <c r="W17" s="29"/>
      <c r="X17" s="29"/>
      <c r="Y17" s="29"/>
      <c r="Z17" s="29"/>
    </row>
    <row r="18" spans="1:26" ht="47.25" customHeight="1" x14ac:dyDescent="0.25">
      <c r="A18" s="47"/>
      <c r="B18" s="66" t="s">
        <v>2</v>
      </c>
      <c r="C18" s="67"/>
      <c r="D18" s="67"/>
      <c r="E18" s="453"/>
      <c r="F18" s="455"/>
      <c r="G18" s="68" t="s">
        <v>18</v>
      </c>
      <c r="H18" s="69" t="s">
        <v>19</v>
      </c>
      <c r="I18" s="69" t="s">
        <v>20</v>
      </c>
      <c r="J18" s="70" t="s">
        <v>21</v>
      </c>
      <c r="K18" s="71" t="s">
        <v>22</v>
      </c>
      <c r="L18" s="71" t="s">
        <v>22</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23</v>
      </c>
      <c r="C20" s="82"/>
      <c r="D20" s="82"/>
      <c r="E20" s="83" t="s">
        <v>3</v>
      </c>
      <c r="F20" s="83" t="s">
        <v>4</v>
      </c>
      <c r="G20" s="84" t="s">
        <v>5</v>
      </c>
      <c r="H20" s="85" t="s">
        <v>6</v>
      </c>
      <c r="I20" s="85" t="s">
        <v>7</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232</v>
      </c>
      <c r="G22" s="103">
        <f t="shared" si="0"/>
        <v>232</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232</v>
      </c>
      <c r="G25" s="128">
        <f t="shared" ref="G25:M25" si="2">+G26+G30+G31+G32+G33</f>
        <v>232</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[2]OTCHET!E74</f>
        <v>0</v>
      </c>
      <c r="F26" s="133">
        <f t="shared" si="1"/>
        <v>0</v>
      </c>
      <c r="G26" s="134">
        <f>[2]OTCHET!G74</f>
        <v>0</v>
      </c>
      <c r="H26" s="135">
        <f>[2]OTCHET!H74</f>
        <v>0</v>
      </c>
      <c r="I26" s="135">
        <f>[2]OTCHET!I74</f>
        <v>0</v>
      </c>
      <c r="J26" s="136">
        <f>[2]OTCHET!J74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[2]OTCHET!E77</f>
        <v>0</v>
      </c>
      <c r="F28" s="148">
        <f t="shared" si="1"/>
        <v>0</v>
      </c>
      <c r="G28" s="149">
        <f>[2]OTCHET!G77</f>
        <v>0</v>
      </c>
      <c r="H28" s="150">
        <f>[2]OTCHET!H77</f>
        <v>0</v>
      </c>
      <c r="I28" s="150">
        <f>[2]OTCHET!I77</f>
        <v>0</v>
      </c>
      <c r="J28" s="151">
        <f>[2]OTCHET!J77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[2]OTCHET!E106</f>
        <v>0</v>
      </c>
      <c r="F31" s="168">
        <f t="shared" si="1"/>
        <v>0</v>
      </c>
      <c r="G31" s="169">
        <f>[2]OTCHET!G106</f>
        <v>0</v>
      </c>
      <c r="H31" s="170">
        <f>[2]OTCHET!H106</f>
        <v>0</v>
      </c>
      <c r="I31" s="170">
        <f>[2]OTCHET!I106</f>
        <v>0</v>
      </c>
      <c r="J31" s="171">
        <f>[2]OTCHET!J106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[2]OTCHET!E110+[2]OTCHET!E119+[2]OTCHET!E135+[2]OTCHET!E136</f>
        <v>0</v>
      </c>
      <c r="F32" s="168">
        <f t="shared" si="1"/>
        <v>232</v>
      </c>
      <c r="G32" s="169">
        <f>[2]OTCHET!G110+[2]OTCHET!G119+[2]OTCHET!G135+[2]OTCHET!G136</f>
        <v>232</v>
      </c>
      <c r="H32" s="170">
        <f>[2]OTCHET!H110+[2]OTCHET!H119+[2]OTCHET!H135+[2]OTCHET!H136</f>
        <v>0</v>
      </c>
      <c r="I32" s="170">
        <f>[2]OTCHET!I110+[2]OTCHET!I119+[2]OTCHET!I135+[2]OTCHET!I136</f>
        <v>0</v>
      </c>
      <c r="J32" s="171">
        <f>[2]OTCHET!J110+[2]OTCHET!J119+[2]OTCHET!J135+[2]OTCHET!J136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5301300</v>
      </c>
      <c r="F38" s="209">
        <f t="shared" si="3"/>
        <v>1776273</v>
      </c>
      <c r="G38" s="210">
        <f t="shared" si="3"/>
        <v>1424616</v>
      </c>
      <c r="H38" s="211">
        <f t="shared" si="3"/>
        <v>0</v>
      </c>
      <c r="I38" s="211">
        <f t="shared" si="3"/>
        <v>0</v>
      </c>
      <c r="J38" s="212">
        <f t="shared" si="3"/>
        <v>351657</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4262400</v>
      </c>
      <c r="F39" s="221">
        <f t="shared" si="4"/>
        <v>1433349</v>
      </c>
      <c r="G39" s="222">
        <f t="shared" si="4"/>
        <v>1081692</v>
      </c>
      <c r="H39" s="223">
        <f t="shared" si="4"/>
        <v>0</v>
      </c>
      <c r="I39" s="223">
        <f t="shared" si="4"/>
        <v>0</v>
      </c>
      <c r="J39" s="224">
        <f t="shared" si="4"/>
        <v>351657</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[2]OTCHET!E187</f>
        <v>3275000</v>
      </c>
      <c r="F40" s="229">
        <f t="shared" si="1"/>
        <v>1191415</v>
      </c>
      <c r="G40" s="230">
        <f>[2]OTCHET!G187</f>
        <v>1038120</v>
      </c>
      <c r="H40" s="231">
        <f>[2]OTCHET!H187</f>
        <v>0</v>
      </c>
      <c r="I40" s="231">
        <f>[2]OTCHET!I187</f>
        <v>0</v>
      </c>
      <c r="J40" s="232">
        <f>[2]OTCHET!J187</f>
        <v>153295</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[2]OTCHET!E190</f>
        <v>463000</v>
      </c>
      <c r="F41" s="237">
        <f t="shared" si="1"/>
        <v>43572</v>
      </c>
      <c r="G41" s="238">
        <f>[2]OTCHET!G190</f>
        <v>43572</v>
      </c>
      <c r="H41" s="239">
        <f>[2]OTCHET!H190</f>
        <v>0</v>
      </c>
      <c r="I41" s="239">
        <f>[2]OTCHET!I190</f>
        <v>0</v>
      </c>
      <c r="J41" s="240">
        <f>[2]OTCHET!J190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+[2]OTCHET!E196+[2]OTCHET!E204</f>
        <v>524400</v>
      </c>
      <c r="F42" s="244">
        <f t="shared" si="1"/>
        <v>198362</v>
      </c>
      <c r="G42" s="245">
        <f>+[2]OTCHET!G196+[2]OTCHET!G204</f>
        <v>0</v>
      </c>
      <c r="H42" s="246">
        <f>+[2]OTCHET!H196+[2]OTCHET!H204</f>
        <v>0</v>
      </c>
      <c r="I42" s="246">
        <f>+[2]OTCHET!I196+[2]OTCHET!I204</f>
        <v>0</v>
      </c>
      <c r="J42" s="247">
        <f>+[2]OTCHET!J196+[2]OTCHET!J204</f>
        <v>198362</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+[2]OTCHET!E205+[2]OTCHET!E223+[2]OTCHET!E274</f>
        <v>958900</v>
      </c>
      <c r="F43" s="250">
        <f t="shared" si="1"/>
        <v>342924</v>
      </c>
      <c r="G43" s="251">
        <f>+[2]OTCHET!G205+[2]OTCHET!G223+[2]OTCHET!G274</f>
        <v>342924</v>
      </c>
      <c r="H43" s="252">
        <f>+[2]OTCHET!H205+[2]OTCHET!H223+[2]OTCHET!H274</f>
        <v>0</v>
      </c>
      <c r="I43" s="252">
        <f>+[2]OTCHET!I205+[2]OTCHET!I223+[2]OTCHET!I274</f>
        <v>0</v>
      </c>
      <c r="J43" s="253">
        <f>+[2]OTCHET!J205+[2]OTCHET!J223+[2]OTCHET!J274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+[2]OTCHET!E259</f>
        <v>0</v>
      </c>
      <c r="F47" s="256">
        <f t="shared" si="1"/>
        <v>0</v>
      </c>
      <c r="G47" s="257">
        <f>+[2]OTCHET!G259</f>
        <v>0</v>
      </c>
      <c r="H47" s="258">
        <f>+[2]OTCHET!H259</f>
        <v>0</v>
      </c>
      <c r="I47" s="259">
        <f>+[2]OTCHET!I259</f>
        <v>0</v>
      </c>
      <c r="J47" s="260">
        <f>+[2]OTCHET!J259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[2]OTCHET!E278+[2]OTCHET!E279+[2]OTCHET!E287+[2]OTCHET!E290</f>
        <v>80000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+[2]OTCHET!E291</f>
        <v>0</v>
      </c>
      <c r="F50" s="168">
        <f t="shared" si="1"/>
        <v>0</v>
      </c>
      <c r="G50" s="169">
        <f>+[2]OTCHET!G291</f>
        <v>0</v>
      </c>
      <c r="H50" s="170">
        <f>+[2]OTCHET!H291</f>
        <v>0</v>
      </c>
      <c r="I50" s="170">
        <f>+[2]OTCHET!I291</f>
        <v>0</v>
      </c>
      <c r="J50" s="171">
        <f>+[2]OTCHET!J291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+[2]OTCHET!E275</f>
        <v>0</v>
      </c>
      <c r="F51" s="120">
        <f>+G51+H51+I51+J51</f>
        <v>0</v>
      </c>
      <c r="G51" s="121">
        <f>+[2]OTCHET!G275</f>
        <v>0</v>
      </c>
      <c r="H51" s="122">
        <f>+[2]OTCHET!H275</f>
        <v>0</v>
      </c>
      <c r="I51" s="122">
        <f>+[2]OTCHET!I275</f>
        <v>0</v>
      </c>
      <c r="J51" s="123">
        <f>+[2]OTCHET!J275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+[2]OTCHET!E296</f>
        <v>0</v>
      </c>
      <c r="F52" s="120">
        <f t="shared" si="1"/>
        <v>0</v>
      </c>
      <c r="G52" s="121">
        <f>+[2]OTCHET!G296</f>
        <v>0</v>
      </c>
      <c r="H52" s="122">
        <f>+[2]OTCHET!H296</f>
        <v>0</v>
      </c>
      <c r="I52" s="122">
        <f>+[2]OTCHET!I296</f>
        <v>0</v>
      </c>
      <c r="J52" s="123">
        <f>+[2]OTCHET!J296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[2]OTCHET!E297</f>
        <v>0</v>
      </c>
      <c r="F53" s="267">
        <f t="shared" si="1"/>
        <v>0</v>
      </c>
      <c r="G53" s="268">
        <f>[2]OTCHET!G297</f>
        <v>0</v>
      </c>
      <c r="H53" s="269">
        <f>[2]OTCHET!H297</f>
        <v>0</v>
      </c>
      <c r="I53" s="269">
        <f>[2]OTCHET!I297</f>
        <v>0</v>
      </c>
      <c r="J53" s="270">
        <f>[2]OTCHET!J297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[2]OTCHET!E299</f>
        <v>0</v>
      </c>
      <c r="F54" s="275">
        <f t="shared" si="1"/>
        <v>0</v>
      </c>
      <c r="G54" s="276">
        <f>[2]OTCHET!G299</f>
        <v>0</v>
      </c>
      <c r="H54" s="277">
        <f>[2]OTCHET!H299</f>
        <v>0</v>
      </c>
      <c r="I54" s="277">
        <f>[2]OTCHET!I299</f>
        <v>0</v>
      </c>
      <c r="J54" s="278">
        <f>[2]OTCHET!J299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+[2]OTCHET!E300</f>
        <v>0</v>
      </c>
      <c r="F55" s="284">
        <f t="shared" si="1"/>
        <v>0</v>
      </c>
      <c r="G55" s="285">
        <f>+[2]OTCHET!G300</f>
        <v>0</v>
      </c>
      <c r="H55" s="286">
        <f>+[2]OTCHET!H300</f>
        <v>0</v>
      </c>
      <c r="I55" s="286">
        <f>+[2]OTCHET!I300</f>
        <v>0</v>
      </c>
      <c r="J55" s="287">
        <f>+[2]OTCHET!J300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5301300</v>
      </c>
      <c r="F56" s="293">
        <f t="shared" si="5"/>
        <v>1776041</v>
      </c>
      <c r="G56" s="294">
        <f t="shared" si="5"/>
        <v>1424384</v>
      </c>
      <c r="H56" s="295">
        <f t="shared" si="5"/>
        <v>0</v>
      </c>
      <c r="I56" s="296">
        <f t="shared" si="5"/>
        <v>0</v>
      </c>
      <c r="J56" s="297">
        <f t="shared" si="5"/>
        <v>351657</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+[2]OTCHET!E364+[2]OTCHET!E378+[2]OTCHET!E391</f>
        <v>5301300</v>
      </c>
      <c r="F57" s="299">
        <f t="shared" si="1"/>
        <v>1424384</v>
      </c>
      <c r="G57" s="300">
        <f>+[2]OTCHET!G364+[2]OTCHET!G378+[2]OTCHET!G391</f>
        <v>1424384</v>
      </c>
      <c r="H57" s="301">
        <f>+[2]OTCHET!H364+[2]OTCHET!H378+[2]OTCHET!H391</f>
        <v>0</v>
      </c>
      <c r="I57" s="301">
        <f>+[2]OTCHET!I364+[2]OTCHET!I378+[2]OTCHET!I391</f>
        <v>0</v>
      </c>
      <c r="J57" s="302">
        <f>+[2]OTCHET!J364+[2]OTCHET!J378+[2]OTCHET!J391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+[2]OTCHET!E386+[2]OTCHET!E394+[2]OTCHET!E399+[2]OTCHET!E402+[2]OTCHET!E405+[2]OTCHET!E408+[2]OTCHET!E409+[2]OTCHET!E412+[2]OTCHET!E425+[2]OTCHET!E426+[2]OTCHET!E427+[2]OTCHET!E428+[2]OTCHET!E429</f>
        <v>0</v>
      </c>
      <c r="F58" s="304">
        <f t="shared" si="1"/>
        <v>0</v>
      </c>
      <c r="G58" s="305">
        <f>+[2]OTCHET!G386+[2]OTCHET!G394+[2]OTCHET!G399+[2]OTCHET!G402+[2]OTCHET!G405+[2]OTCHET!G408+[2]OTCHET!G409+[2]OTCHET!G412+[2]OTCHET!G425+[2]OTCHET!G426+[2]OTCHET!G427+[2]OTCHET!G428+[2]OTCHET!G429</f>
        <v>0</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[2]OTCHET!E408</f>
        <v>0</v>
      </c>
      <c r="F60" s="316">
        <f t="shared" si="1"/>
        <v>0</v>
      </c>
      <c r="G60" s="317">
        <f>[2]OTCHET!G408</f>
        <v>0</v>
      </c>
      <c r="H60" s="318">
        <f>[2]OTCHET!H408</f>
        <v>0</v>
      </c>
      <c r="I60" s="318">
        <f>[2]OTCHET!I408</f>
        <v>0</v>
      </c>
      <c r="J60" s="319">
        <f>[2]OTCHET!J408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[2]OTCHET!E415</f>
        <v>0</v>
      </c>
      <c r="F62" s="199">
        <f t="shared" si="1"/>
        <v>351657</v>
      </c>
      <c r="G62" s="200">
        <f>[2]OTCHET!G415</f>
        <v>0</v>
      </c>
      <c r="H62" s="201">
        <f>[2]OTCHET!H415</f>
        <v>0</v>
      </c>
      <c r="I62" s="201">
        <f>[2]OTCHET!I415</f>
        <v>0</v>
      </c>
      <c r="J62" s="202">
        <f>[2]OTCHET!J415</f>
        <v>351657</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+[2]OTCHET!E252</f>
        <v>0</v>
      </c>
      <c r="F63" s="328">
        <f t="shared" si="1"/>
        <v>0</v>
      </c>
      <c r="G63" s="329">
        <f>+[2]OTCHET!G252</f>
        <v>0</v>
      </c>
      <c r="H63" s="330">
        <f>+[2]OTCHET!H252</f>
        <v>0</v>
      </c>
      <c r="I63" s="330">
        <f>+[2]OTCHET!I252</f>
        <v>0</v>
      </c>
      <c r="J63" s="331">
        <f>+[2]OTCHET!J252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[2]OTCHET!E474</f>
        <v>0</v>
      </c>
      <c r="F80" s="375">
        <f t="shared" si="1"/>
        <v>0</v>
      </c>
      <c r="G80" s="376">
        <f>[2]OTCHET!G474</f>
        <v>0</v>
      </c>
      <c r="H80" s="377">
        <f>[2]OTCHET!H474</f>
        <v>0</v>
      </c>
      <c r="I80" s="377">
        <f>[2]OTCHET!I474</f>
        <v>0</v>
      </c>
      <c r="J80" s="378">
        <f>[2]OTCHET!J474</f>
        <v>0</v>
      </c>
      <c r="K80" s="387"/>
      <c r="L80" s="387"/>
      <c r="M80" s="387"/>
      <c r="N80" s="196"/>
      <c r="O80" s="379" t="s">
        <v>133</v>
      </c>
      <c r="P80" s="373"/>
      <c r="Q80" s="216"/>
      <c r="R80" s="217"/>
      <c r="S80" s="217"/>
      <c r="T80" s="217"/>
      <c r="U80" s="217"/>
      <c r="V80" s="217"/>
      <c r="W80" s="217"/>
      <c r="X80" s="218"/>
      <c r="Y80" s="217"/>
      <c r="Z80" s="217"/>
    </row>
    <row r="81" spans="1:26" ht="15.75" hidden="1" customHeight="1" thickBo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+[2]OTCHET!E482</f>
        <v>0</v>
      </c>
      <c r="F82" s="375">
        <f t="shared" si="1"/>
        <v>0</v>
      </c>
      <c r="G82" s="376">
        <f>+[2]OTCHET!G482</f>
        <v>0</v>
      </c>
      <c r="H82" s="377">
        <f>+[2]OTCHET!H482</f>
        <v>0</v>
      </c>
      <c r="I82" s="377">
        <f>+[2]OTCHET!I482</f>
        <v>0</v>
      </c>
      <c r="J82" s="378">
        <f>+[2]OTCHET!J482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+[2]OTCHET!E483</f>
        <v>0</v>
      </c>
      <c r="F83" s="382">
        <f t="shared" si="1"/>
        <v>0</v>
      </c>
      <c r="G83" s="383">
        <f>+[2]OTCHET!G483</f>
        <v>0</v>
      </c>
      <c r="H83" s="384">
        <f>+[2]OTCHET!H483</f>
        <v>0</v>
      </c>
      <c r="I83" s="384">
        <f>+[2]OTCHET!I483</f>
        <v>0</v>
      </c>
      <c r="J83" s="385">
        <f>+[2]OTCHET!J483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[2]OTCHET!E538</f>
        <v>0</v>
      </c>
      <c r="F84" s="299">
        <f t="shared" si="1"/>
        <v>0</v>
      </c>
      <c r="G84" s="300">
        <f>[2]OTCHET!G538</f>
        <v>0</v>
      </c>
      <c r="H84" s="301">
        <f>[2]OTCHET!H538</f>
        <v>0</v>
      </c>
      <c r="I84" s="301">
        <f>[2]OTCHET!I538</f>
        <v>0</v>
      </c>
      <c r="J84" s="302">
        <f>[2]OTCHET!J538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[2]OTCHET!E539</f>
        <v>0</v>
      </c>
      <c r="F85" s="304">
        <f t="shared" si="1"/>
        <v>0</v>
      </c>
      <c r="G85" s="305">
        <f>[2]OTCHET!G539</f>
        <v>0</v>
      </c>
      <c r="H85" s="306">
        <f>[2]OTCHET!H539</f>
        <v>0</v>
      </c>
      <c r="I85" s="306">
        <f>[2]OTCHET!I539</f>
        <v>0</v>
      </c>
      <c r="J85" s="307">
        <f>[2]OTCHET!J539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+[2]OTCHET!E524+[2]OTCHET!E527+[2]OTCHET!E547</f>
        <v>0</v>
      </c>
      <c r="F88" s="382">
        <f t="shared" si="1"/>
        <v>0</v>
      </c>
      <c r="G88" s="383">
        <f>+[2]OTCHET!G524+[2]OTCHET!G527+[2]OTCHET!G547</f>
        <v>0</v>
      </c>
      <c r="H88" s="384">
        <f>+[2]OTCHET!H524+[2]OTCHET!H527+[2]OTCHET!H547</f>
        <v>0</v>
      </c>
      <c r="I88" s="384">
        <f>+[2]OTCHET!I524+[2]OTCHET!I527+[2]OTCHET!I547</f>
        <v>0</v>
      </c>
      <c r="J88" s="385">
        <f>+[2]OTCHET!J524+[2]OTCHET!J527+[2]OTCHET!J547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+[2]OTCHET!E576+[2]OTCHET!E577+[2]OTCHET!E578+[2]OTCHET!E579+[2]OTCHET!E580+[2]OTCHET!E581+[2]OTCHET!E582</f>
        <v>0</v>
      </c>
      <c r="F91" s="168">
        <f t="shared" si="12"/>
        <v>0</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0</v>
      </c>
      <c r="J91" s="171">
        <f>+[2]OTCHET!J576+[2]OTCHET!J577+[2]OTCHET!J578+[2]OTCHET!J579+[2]OTCHET!J580+[2]OTCHET!J581+[2]OTCHET!J582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+[2]OTCHET!E583</f>
        <v>0</v>
      </c>
      <c r="F92" s="168">
        <f t="shared" si="12"/>
        <v>0</v>
      </c>
      <c r="G92" s="169">
        <f>+[2]OTCHET!G583</f>
        <v>0</v>
      </c>
      <c r="H92" s="170">
        <f>+[2]OTCHET!H583</f>
        <v>0</v>
      </c>
      <c r="I92" s="170">
        <f>+[2]OTCHET!I583</f>
        <v>0</v>
      </c>
      <c r="J92" s="171">
        <f>+[2]OTCHET!J583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[2]OTCHET!E594</f>
        <v>0</v>
      </c>
      <c r="F95" s="120">
        <f t="shared" si="12"/>
        <v>0</v>
      </c>
      <c r="G95" s="121">
        <f>[2]OTCHET!G594</f>
        <v>0</v>
      </c>
      <c r="H95" s="122">
        <f>[2]OTCHET!H594</f>
        <v>0</v>
      </c>
      <c r="I95" s="122">
        <f>[2]OTCHET!I594</f>
        <v>0</v>
      </c>
      <c r="J95" s="123">
        <f>[2]OTCHET!J594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+[2]OTCHET!E597</f>
        <v>0</v>
      </c>
      <c r="F96" s="396">
        <f t="shared" si="12"/>
        <v>0</v>
      </c>
      <c r="G96" s="397">
        <f>+[2]OTCHET!G597</f>
        <v>0</v>
      </c>
      <c r="H96" s="398">
        <f>+[2]OTCHET!H597</f>
        <v>0</v>
      </c>
      <c r="I96" s="398">
        <f>+[2]OTCHET!I597</f>
        <v>0</v>
      </c>
      <c r="J96" s="399">
        <f>+[2]OTCHET!J597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t="str">
        <f>+[2]OTCHET!B608</f>
        <v>30.05.2025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71" zoomScaleNormal="71"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КРДОПБГДСРСБНА</v>
      </c>
      <c r="C11" s="22"/>
      <c r="D11" s="22"/>
      <c r="E11" s="23" t="s">
        <v>8</v>
      </c>
      <c r="F11" s="24">
        <f>[1]OTCHET!F9</f>
        <v>45808</v>
      </c>
      <c r="G11" s="25" t="s">
        <v>0</v>
      </c>
      <c r="H11" s="26">
        <f>+[1]OTCHET!H9</f>
        <v>175263817</v>
      </c>
      <c r="I11" s="448">
        <f>+[1]OTCHET!I9</f>
        <v>0</v>
      </c>
      <c r="J11" s="449"/>
      <c r="K11" s="27"/>
      <c r="L11" s="27"/>
      <c r="N11" s="1"/>
      <c r="O11" s="28"/>
      <c r="Q11" s="1"/>
      <c r="R11" s="29"/>
      <c r="S11" s="29"/>
      <c r="T11" s="29"/>
      <c r="U11" s="29"/>
    </row>
    <row r="12" spans="1:26" ht="23.25" customHeight="1" x14ac:dyDescent="0.3">
      <c r="B12" s="30" t="s">
        <v>9</v>
      </c>
      <c r="C12" s="31"/>
      <c r="D12" s="20"/>
      <c r="E12" s="3"/>
      <c r="F12" s="32"/>
      <c r="G12" s="3"/>
      <c r="H12" s="33"/>
      <c r="I12" s="450" t="s">
        <v>10</v>
      </c>
      <c r="J12" s="450"/>
      <c r="N12" s="1"/>
      <c r="O12" s="31"/>
      <c r="Q12" s="1"/>
      <c r="R12" s="29"/>
      <c r="S12" s="29"/>
      <c r="T12" s="29"/>
      <c r="U12" s="29"/>
    </row>
    <row r="13" spans="1:26" ht="23.25" customHeight="1" x14ac:dyDescent="0.25">
      <c r="B13" s="34" t="str">
        <f>+[1]OTCHET!B12</f>
        <v>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v>
      </c>
      <c r="C13" s="31"/>
      <c r="D13" s="31"/>
      <c r="E13" s="35" t="str">
        <f>+[1]OTCHET!E12</f>
        <v>код по ЕБК:</v>
      </c>
      <c r="F13" s="36" t="str">
        <f>+[1]OTCHET!F12</f>
        <v>3200</v>
      </c>
      <c r="G13" s="3"/>
      <c r="H13" s="33"/>
      <c r="I13" s="451"/>
      <c r="J13" s="451"/>
      <c r="N13" s="1"/>
      <c r="O13" s="31"/>
      <c r="Q13" s="1"/>
      <c r="R13" s="29"/>
      <c r="S13" s="29"/>
      <c r="T13" s="29"/>
      <c r="U13" s="29"/>
    </row>
    <row r="14" spans="1:26" ht="23.25" customHeight="1" x14ac:dyDescent="0.25">
      <c r="B14" s="37" t="s">
        <v>11</v>
      </c>
      <c r="C14" s="11"/>
      <c r="D14" s="11"/>
      <c r="E14" s="11"/>
      <c r="F14" s="11"/>
      <c r="G14" s="11"/>
      <c r="H14" s="33"/>
      <c r="I14" s="451"/>
      <c r="J14" s="451"/>
      <c r="N14" s="1"/>
      <c r="O14" s="11"/>
      <c r="Q14" s="1"/>
      <c r="R14" s="29"/>
      <c r="S14" s="29"/>
      <c r="T14" s="29"/>
      <c r="U14" s="29"/>
    </row>
    <row r="15" spans="1:26" ht="21.75" customHeight="1" thickBot="1" x14ac:dyDescent="0.4">
      <c r="B15" s="38" t="s">
        <v>12</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13</v>
      </c>
      <c r="K16" s="51"/>
      <c r="L16" s="51"/>
      <c r="M16" s="52"/>
      <c r="N16" s="53"/>
      <c r="O16" s="54"/>
      <c r="P16" s="55"/>
      <c r="Q16" s="1"/>
      <c r="R16" s="29"/>
      <c r="S16" s="29"/>
      <c r="T16" s="29"/>
      <c r="U16" s="29"/>
      <c r="V16" s="29"/>
      <c r="W16" s="29"/>
      <c r="Y16" s="29"/>
      <c r="Z16" s="29"/>
    </row>
    <row r="17" spans="1:26" ht="22.5" customHeight="1" x14ac:dyDescent="0.25">
      <c r="A17" s="47"/>
      <c r="B17" s="56"/>
      <c r="C17" s="57" t="s">
        <v>14</v>
      </c>
      <c r="D17" s="57"/>
      <c r="E17" s="452" t="s">
        <v>15</v>
      </c>
      <c r="F17" s="454" t="s">
        <v>16</v>
      </c>
      <c r="G17" s="58" t="s">
        <v>17</v>
      </c>
      <c r="H17" s="59"/>
      <c r="I17" s="60"/>
      <c r="J17" s="61"/>
      <c r="K17" s="62"/>
      <c r="L17" s="62"/>
      <c r="M17" s="62"/>
      <c r="N17" s="63"/>
      <c r="O17" s="64" t="s">
        <v>1</v>
      </c>
      <c r="P17" s="65"/>
      <c r="Q17" s="1"/>
      <c r="R17" s="29"/>
      <c r="S17" s="29"/>
      <c r="T17" s="29"/>
      <c r="U17" s="29"/>
      <c r="V17" s="29"/>
      <c r="W17" s="29"/>
      <c r="X17" s="29"/>
      <c r="Y17" s="29"/>
      <c r="Z17" s="29"/>
    </row>
    <row r="18" spans="1:26" ht="47.25" customHeight="1" x14ac:dyDescent="0.25">
      <c r="A18" s="47"/>
      <c r="B18" s="66" t="s">
        <v>2</v>
      </c>
      <c r="C18" s="67"/>
      <c r="D18" s="67"/>
      <c r="E18" s="453"/>
      <c r="F18" s="455"/>
      <c r="G18" s="68" t="s">
        <v>18</v>
      </c>
      <c r="H18" s="69" t="s">
        <v>19</v>
      </c>
      <c r="I18" s="69" t="s">
        <v>20</v>
      </c>
      <c r="J18" s="70" t="s">
        <v>21</v>
      </c>
      <c r="K18" s="71" t="s">
        <v>22</v>
      </c>
      <c r="L18" s="71" t="s">
        <v>22</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23</v>
      </c>
      <c r="C20" s="82"/>
      <c r="D20" s="82"/>
      <c r="E20" s="83" t="s">
        <v>3</v>
      </c>
      <c r="F20" s="83" t="s">
        <v>4</v>
      </c>
      <c r="G20" s="84" t="s">
        <v>5</v>
      </c>
      <c r="H20" s="85" t="s">
        <v>6</v>
      </c>
      <c r="I20" s="85" t="s">
        <v>7</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1600</v>
      </c>
      <c r="G93" s="169">
        <f>+[1]OTCHET!G590+[1]OTCHET!G591</f>
        <v>1600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-1600</v>
      </c>
      <c r="G94" s="169">
        <f>+[1]OTCHET!G592+[1]OTCHET!G593</f>
        <v>-1600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+[1]OTCHET!H608</f>
        <v>a.kozalieva@comdos.bg</v>
      </c>
      <c r="C107" s="421"/>
      <c r="D107" s="421"/>
      <c r="E107" s="426"/>
      <c r="F107" s="19"/>
      <c r="G107" s="427"/>
      <c r="H107" s="427"/>
      <c r="I107" s="428"/>
      <c r="J107" s="429" t="str">
        <f>+[1]OTCHET!B608</f>
        <v>31.05.2025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3200-0</vt:lpstr>
      <vt:lpstr>3200-33</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a.kozalieva</dc:creator>
  <cp:lastModifiedBy>a.kozalieva</cp:lastModifiedBy>
  <dcterms:created xsi:type="dcterms:W3CDTF">2025-06-10T13:17:45Z</dcterms:created>
  <dcterms:modified xsi:type="dcterms:W3CDTF">2025-06-10T13:25:45Z</dcterms:modified>
</cp:coreProperties>
</file>